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ichiule\Desktop\DOCS_CARGA\2022_02_01_Evolutivo SIAE 2010_2019\"/>
    </mc:Choice>
  </mc:AlternateContent>
  <bookViews>
    <workbookView xWindow="0" yWindow="0" windowWidth="23040" windowHeight="9195" tabRatio="547"/>
  </bookViews>
  <sheets>
    <sheet name="ÍNDICE" sheetId="4" r:id="rId1"/>
    <sheet name="TABLA 4.1 " sheetId="1" r:id="rId2"/>
    <sheet name="TABLA 4.2" sheetId="5" r:id="rId3"/>
    <sheet name="TABLA 4.3 4.4" sheetId="2" r:id="rId4"/>
    <sheet name="TABLA 4.5" sheetId="3" r:id="rId5"/>
    <sheet name="Tabla 4.5 por tamaño" sheetId="6" r:id="rId6"/>
    <sheet name="TABLA 4.6" sheetId="7" r:id="rId7"/>
    <sheet name="TABLA 4.6 Por tamaño" sheetId="8" r:id="rId8"/>
    <sheet name="TABLA 4.7" sheetId="9" r:id="rId9"/>
    <sheet name="TABLA 4.7 Tamaño" sheetId="10" r:id="rId10"/>
    <sheet name="TABLA 4.8" sheetId="11" r:id="rId11"/>
    <sheet name="TABLA 4.8 Por tamaño" sheetId="12" r:id="rId12"/>
  </sheets>
  <externalReferences>
    <externalReference r:id="rId13"/>
    <externalReference r:id="rId14"/>
    <externalReference r:id="rId15"/>
  </externalReferences>
  <definedNames>
    <definedName name="_xlnm.Print_Area" localSheetId="0">ÍNDICE!$B$3:$B$9</definedName>
    <definedName name="_xlnm.Print_Area" localSheetId="1">'TABLA 4.1 '!$B$2:$L$28</definedName>
    <definedName name="_xlnm.Print_Area" localSheetId="2">'TABLA 4.2'!$B$2:$L$29</definedName>
    <definedName name="_xlnm.Print_Area" localSheetId="3">'TABLA 4.3 4.4'!$B$2:$L$52</definedName>
    <definedName name="_xlnm.Print_Area" localSheetId="4">'TABLA 4.5'!$B$2:$L$10</definedName>
    <definedName name="_xlnm.Print_Area" localSheetId="5">'Tabla 4.5 por tamaño'!$B$2:$L$35</definedName>
    <definedName name="_xlnm.Print_Area" localSheetId="6">'TABLA 4.6'!$B$2:$L$17</definedName>
    <definedName name="_xlnm.Print_Area" localSheetId="7">'TABLA 4.6 Por tamaño'!$B$2:$L$69</definedName>
    <definedName name="_xlnm.Print_Area" localSheetId="8">'TABLA 4.7'!$B$2:$L$19</definedName>
    <definedName name="_xlnm.Print_Area" localSheetId="9">'TABLA 4.7 Tamaño'!$B$2:$L$75</definedName>
    <definedName name="_xlnm.Print_Area" localSheetId="10">'TABLA 4.8'!$B$2:$L$20</definedName>
    <definedName name="_xlnm.Print_Area" localSheetId="11">'TABLA 4.8 Por tamaño'!$B$2:$L$83</definedName>
    <definedName name="_xlnm.Print_Titles" localSheetId="7">'TABLA 4.6 Por tamaño'!$2:$2</definedName>
    <definedName name="_xlnm.Print_Titles" localSheetId="9">'TABLA 4.7 Tamaño'!$2:$3</definedName>
    <definedName name="_xlnm.Print_Titles" localSheetId="11">'TABLA 4.8 Por tamaño'!$2:$3</definedName>
  </definedNames>
  <calcPr calcId="162913"/>
</workbook>
</file>

<file path=xl/calcChain.xml><?xml version="1.0" encoding="utf-8"?>
<calcChain xmlns="http://schemas.openxmlformats.org/spreadsheetml/2006/main">
  <c r="B6" i="4" l="1"/>
  <c r="B15" i="4"/>
  <c r="B14" i="4"/>
  <c r="B13" i="4"/>
  <c r="B12" i="4"/>
  <c r="B11" i="4"/>
  <c r="B10" i="4"/>
  <c r="B9" i="4"/>
  <c r="B8" i="4"/>
  <c r="B7" i="4"/>
  <c r="B5" i="4"/>
  <c r="L83" i="12"/>
  <c r="K83" i="12"/>
  <c r="J83" i="12"/>
  <c r="I83" i="12"/>
  <c r="H83" i="12"/>
  <c r="G83" i="12"/>
  <c r="F83" i="12"/>
  <c r="E83" i="12"/>
  <c r="D83" i="12"/>
  <c r="C83" i="12"/>
  <c r="L82" i="12"/>
  <c r="K82" i="12"/>
  <c r="J82" i="12"/>
  <c r="I82" i="12"/>
  <c r="H82" i="12"/>
  <c r="G82" i="12"/>
  <c r="F82" i="12"/>
  <c r="E82" i="12"/>
  <c r="D82" i="12"/>
  <c r="C82" i="12"/>
  <c r="L81" i="12"/>
  <c r="K81" i="12"/>
  <c r="J81" i="12"/>
  <c r="I81" i="12"/>
  <c r="H81" i="12"/>
  <c r="G81" i="12"/>
  <c r="F81" i="12"/>
  <c r="E81" i="12"/>
  <c r="D81" i="12"/>
  <c r="C81" i="12"/>
  <c r="L80" i="12"/>
  <c r="K80" i="12"/>
  <c r="J80" i="12"/>
  <c r="I80" i="12"/>
  <c r="H80" i="12"/>
  <c r="G80" i="12"/>
  <c r="F80" i="12"/>
  <c r="E80" i="12"/>
  <c r="D80" i="12"/>
  <c r="C80" i="12"/>
  <c r="L79" i="12"/>
  <c r="K79" i="12"/>
  <c r="J79" i="12"/>
  <c r="I79" i="12"/>
  <c r="H79" i="12"/>
  <c r="G79" i="12"/>
  <c r="F79" i="12"/>
  <c r="E79" i="12"/>
  <c r="D79" i="12"/>
  <c r="C79" i="12"/>
  <c r="L78" i="12"/>
  <c r="K78" i="12"/>
  <c r="J78" i="12"/>
  <c r="I78" i="12"/>
  <c r="H78" i="12"/>
  <c r="G78" i="12"/>
  <c r="F78" i="12"/>
  <c r="E78" i="12"/>
  <c r="D78" i="12"/>
  <c r="C78" i="12"/>
  <c r="L76" i="12"/>
  <c r="K76" i="12"/>
  <c r="J76" i="12"/>
  <c r="I76" i="12"/>
  <c r="H76" i="12"/>
  <c r="G76" i="12"/>
  <c r="F76" i="12"/>
  <c r="E76" i="12"/>
  <c r="D76" i="12"/>
  <c r="C76" i="12"/>
  <c r="L74" i="12"/>
  <c r="K74" i="12"/>
  <c r="J74" i="12"/>
  <c r="I74" i="12"/>
  <c r="H74" i="12"/>
  <c r="G74" i="12"/>
  <c r="F74" i="12"/>
  <c r="E74" i="12"/>
  <c r="D74" i="12"/>
  <c r="C74" i="12"/>
  <c r="L73" i="12"/>
  <c r="K73" i="12"/>
  <c r="J73" i="12"/>
  <c r="I73" i="12"/>
  <c r="H73" i="12"/>
  <c r="G73" i="12"/>
  <c r="F73" i="12"/>
  <c r="E73" i="12"/>
  <c r="D73" i="12"/>
  <c r="C73" i="12"/>
  <c r="L72" i="12"/>
  <c r="K72" i="12"/>
  <c r="J72" i="12"/>
  <c r="I72" i="12"/>
  <c r="H72" i="12"/>
  <c r="G72" i="12"/>
  <c r="F72" i="12"/>
  <c r="E72" i="12"/>
  <c r="D72" i="12"/>
  <c r="C72" i="12"/>
  <c r="L71" i="12"/>
  <c r="K71" i="12"/>
  <c r="J71" i="12"/>
  <c r="I71" i="12"/>
  <c r="H71" i="12"/>
  <c r="G71" i="12"/>
  <c r="F71" i="12"/>
  <c r="E71" i="12"/>
  <c r="D71" i="12"/>
  <c r="C71" i="12"/>
  <c r="L70" i="12"/>
  <c r="K70" i="12"/>
  <c r="J70" i="12"/>
  <c r="I70" i="12"/>
  <c r="H70" i="12"/>
  <c r="G70" i="12"/>
  <c r="F70" i="12"/>
  <c r="E70" i="12"/>
  <c r="D70" i="12"/>
  <c r="C70" i="12"/>
  <c r="L69" i="12"/>
  <c r="K69" i="12"/>
  <c r="J69" i="12"/>
  <c r="I69" i="12"/>
  <c r="H69" i="12"/>
  <c r="G69" i="12"/>
  <c r="F69" i="12"/>
  <c r="E69" i="12"/>
  <c r="D69" i="12"/>
  <c r="C69" i="12"/>
  <c r="L67" i="12"/>
  <c r="K67" i="12"/>
  <c r="J67" i="12"/>
  <c r="I67" i="12"/>
  <c r="H67" i="12"/>
  <c r="G67" i="12"/>
  <c r="F67" i="12"/>
  <c r="E67" i="12"/>
  <c r="D67" i="12"/>
  <c r="C67" i="12"/>
  <c r="L63" i="12"/>
  <c r="K63" i="12"/>
  <c r="J63" i="12"/>
  <c r="I63" i="12"/>
  <c r="H63" i="12"/>
  <c r="G63" i="12"/>
  <c r="F63" i="12"/>
  <c r="E63" i="12"/>
  <c r="D63" i="12"/>
  <c r="C63" i="12"/>
  <c r="L62" i="12"/>
  <c r="K62" i="12"/>
  <c r="J62" i="12"/>
  <c r="I62" i="12"/>
  <c r="H62" i="12"/>
  <c r="G62" i="12"/>
  <c r="F62" i="12"/>
  <c r="E62" i="12"/>
  <c r="D62" i="12"/>
  <c r="C62" i="12"/>
  <c r="L61" i="12"/>
  <c r="K61" i="12"/>
  <c r="J61" i="12"/>
  <c r="I61" i="12"/>
  <c r="H61" i="12"/>
  <c r="G61" i="12"/>
  <c r="F61" i="12"/>
  <c r="E61" i="12"/>
  <c r="D61" i="12"/>
  <c r="C61" i="12"/>
  <c r="L60" i="12"/>
  <c r="K60" i="12"/>
  <c r="J60" i="12"/>
  <c r="I60" i="12"/>
  <c r="H60" i="12"/>
  <c r="G60" i="12"/>
  <c r="F60" i="12"/>
  <c r="E60" i="12"/>
  <c r="D60" i="12"/>
  <c r="C60" i="12"/>
  <c r="L59" i="12"/>
  <c r="K59" i="12"/>
  <c r="J59" i="12"/>
  <c r="I59" i="12"/>
  <c r="H59" i="12"/>
  <c r="G59" i="12"/>
  <c r="F59" i="12"/>
  <c r="E59" i="12"/>
  <c r="D59" i="12"/>
  <c r="C59" i="12"/>
  <c r="L58" i="12"/>
  <c r="K58" i="12"/>
  <c r="J58" i="12"/>
  <c r="I58" i="12"/>
  <c r="H58" i="12"/>
  <c r="G58" i="12"/>
  <c r="F58" i="12"/>
  <c r="E58" i="12"/>
  <c r="D58" i="12"/>
  <c r="C58" i="12"/>
  <c r="L56" i="12"/>
  <c r="K56" i="12"/>
  <c r="J56" i="12"/>
  <c r="I56" i="12"/>
  <c r="H56" i="12"/>
  <c r="G56" i="12"/>
  <c r="F56" i="12"/>
  <c r="E56" i="12"/>
  <c r="D56" i="12"/>
  <c r="C56" i="12"/>
  <c r="L54" i="12"/>
  <c r="K54" i="12"/>
  <c r="J54" i="12"/>
  <c r="I54" i="12"/>
  <c r="H54" i="12"/>
  <c r="G54" i="12"/>
  <c r="F54" i="12"/>
  <c r="E54" i="12"/>
  <c r="D54" i="12"/>
  <c r="C54" i="12"/>
  <c r="L53" i="12"/>
  <c r="K53" i="12"/>
  <c r="J53" i="12"/>
  <c r="I53" i="12"/>
  <c r="H53" i="12"/>
  <c r="G53" i="12"/>
  <c r="F53" i="12"/>
  <c r="E53" i="12"/>
  <c r="D53" i="12"/>
  <c r="C53" i="12"/>
  <c r="L52" i="12"/>
  <c r="K52" i="12"/>
  <c r="J52" i="12"/>
  <c r="I52" i="12"/>
  <c r="H52" i="12"/>
  <c r="G52" i="12"/>
  <c r="F52" i="12"/>
  <c r="E52" i="12"/>
  <c r="D52" i="12"/>
  <c r="C52" i="12"/>
  <c r="L51" i="12"/>
  <c r="K51" i="12"/>
  <c r="J51" i="12"/>
  <c r="I51" i="12"/>
  <c r="H51" i="12"/>
  <c r="G51" i="12"/>
  <c r="F51" i="12"/>
  <c r="E51" i="12"/>
  <c r="D51" i="12"/>
  <c r="C51" i="12"/>
  <c r="L50" i="12"/>
  <c r="K50" i="12"/>
  <c r="J50" i="12"/>
  <c r="I50" i="12"/>
  <c r="H50" i="12"/>
  <c r="G50" i="12"/>
  <c r="F50" i="12"/>
  <c r="E50" i="12"/>
  <c r="D50" i="12"/>
  <c r="C50" i="12"/>
  <c r="L49" i="12"/>
  <c r="K49" i="12"/>
  <c r="J49" i="12"/>
  <c r="I49" i="12"/>
  <c r="H49" i="12"/>
  <c r="G49" i="12"/>
  <c r="F49" i="12"/>
  <c r="E49" i="12"/>
  <c r="D49" i="12"/>
  <c r="C49" i="12"/>
  <c r="B48" i="12"/>
  <c r="L47" i="12"/>
  <c r="K47" i="12"/>
  <c r="J47" i="12"/>
  <c r="I47" i="12"/>
  <c r="H47" i="12"/>
  <c r="G47" i="12"/>
  <c r="F47" i="12"/>
  <c r="E47" i="12"/>
  <c r="D47" i="12"/>
  <c r="C47" i="12"/>
  <c r="B47" i="12"/>
  <c r="L43" i="12"/>
  <c r="K43" i="12"/>
  <c r="J43" i="12"/>
  <c r="I43" i="12"/>
  <c r="H43" i="12"/>
  <c r="G43" i="12"/>
  <c r="F43" i="12"/>
  <c r="E43" i="12"/>
  <c r="D43" i="12"/>
  <c r="C43" i="12"/>
  <c r="L42" i="12"/>
  <c r="K42" i="12"/>
  <c r="J42" i="12"/>
  <c r="I42" i="12"/>
  <c r="H42" i="12"/>
  <c r="G42" i="12"/>
  <c r="F42" i="12"/>
  <c r="E42" i="12"/>
  <c r="D42" i="12"/>
  <c r="C42" i="12"/>
  <c r="L41" i="12"/>
  <c r="K41" i="12"/>
  <c r="J41" i="12"/>
  <c r="I41" i="12"/>
  <c r="H41" i="12"/>
  <c r="G41" i="12"/>
  <c r="F41" i="12"/>
  <c r="E41" i="12"/>
  <c r="D41" i="12"/>
  <c r="C41" i="12"/>
  <c r="L40" i="12"/>
  <c r="K40" i="12"/>
  <c r="J40" i="12"/>
  <c r="I40" i="12"/>
  <c r="H40" i="12"/>
  <c r="G40" i="12"/>
  <c r="F40" i="12"/>
  <c r="E40" i="12"/>
  <c r="D40" i="12"/>
  <c r="C40" i="12"/>
  <c r="L39" i="12"/>
  <c r="K39" i="12"/>
  <c r="J39" i="12"/>
  <c r="I39" i="12"/>
  <c r="H39" i="12"/>
  <c r="G39" i="12"/>
  <c r="F39" i="12"/>
  <c r="E39" i="12"/>
  <c r="D39" i="12"/>
  <c r="C39" i="12"/>
  <c r="L38" i="12"/>
  <c r="K38" i="12"/>
  <c r="J38" i="12"/>
  <c r="I38" i="12"/>
  <c r="H38" i="12"/>
  <c r="G38" i="12"/>
  <c r="F38" i="12"/>
  <c r="E38" i="12"/>
  <c r="D38" i="12"/>
  <c r="C38" i="12"/>
  <c r="L36" i="12"/>
  <c r="K36" i="12"/>
  <c r="J36" i="12"/>
  <c r="I36" i="12"/>
  <c r="H36" i="12"/>
  <c r="G36" i="12"/>
  <c r="F36" i="12"/>
  <c r="E36" i="12"/>
  <c r="D36" i="12"/>
  <c r="C36" i="12"/>
  <c r="L34" i="12"/>
  <c r="K34" i="12"/>
  <c r="J34" i="12"/>
  <c r="I34" i="12"/>
  <c r="H34" i="12"/>
  <c r="G34" i="12"/>
  <c r="F34" i="12"/>
  <c r="E34" i="12"/>
  <c r="D34" i="12"/>
  <c r="C34" i="12"/>
  <c r="L33" i="12"/>
  <c r="K33" i="12"/>
  <c r="J33" i="12"/>
  <c r="I33" i="12"/>
  <c r="H33" i="12"/>
  <c r="G33" i="12"/>
  <c r="F33" i="12"/>
  <c r="E33" i="12"/>
  <c r="D33" i="12"/>
  <c r="C33" i="12"/>
  <c r="L32" i="12"/>
  <c r="K32" i="12"/>
  <c r="J32" i="12"/>
  <c r="I32" i="12"/>
  <c r="H32" i="12"/>
  <c r="G32" i="12"/>
  <c r="F32" i="12"/>
  <c r="E32" i="12"/>
  <c r="D32" i="12"/>
  <c r="C32" i="12"/>
  <c r="L31" i="12"/>
  <c r="K31" i="12"/>
  <c r="J31" i="12"/>
  <c r="I31" i="12"/>
  <c r="H31" i="12"/>
  <c r="G31" i="12"/>
  <c r="F31" i="12"/>
  <c r="E31" i="12"/>
  <c r="D31" i="12"/>
  <c r="C31" i="12"/>
  <c r="L30" i="12"/>
  <c r="K30" i="12"/>
  <c r="J30" i="12"/>
  <c r="I30" i="12"/>
  <c r="H30" i="12"/>
  <c r="G30" i="12"/>
  <c r="F30" i="12"/>
  <c r="E30" i="12"/>
  <c r="D30" i="12"/>
  <c r="C30" i="12"/>
  <c r="L29" i="12"/>
  <c r="K29" i="12"/>
  <c r="J29" i="12"/>
  <c r="I29" i="12"/>
  <c r="H29" i="12"/>
  <c r="G29" i="12"/>
  <c r="F29" i="12"/>
  <c r="E29" i="12"/>
  <c r="D29" i="12"/>
  <c r="C29" i="12"/>
  <c r="L27" i="12"/>
  <c r="K27" i="12"/>
  <c r="J27" i="12"/>
  <c r="I27" i="12"/>
  <c r="H27" i="12"/>
  <c r="G27" i="12"/>
  <c r="F27" i="12"/>
  <c r="E27" i="12"/>
  <c r="D27" i="12"/>
  <c r="C27" i="12"/>
  <c r="L23" i="12"/>
  <c r="K23" i="12"/>
  <c r="J23" i="12"/>
  <c r="I23" i="12"/>
  <c r="H23" i="12"/>
  <c r="G23" i="12"/>
  <c r="F23" i="12"/>
  <c r="E23" i="12"/>
  <c r="D23" i="12"/>
  <c r="C23" i="12"/>
  <c r="L22" i="12"/>
  <c r="K22" i="12"/>
  <c r="J22" i="12"/>
  <c r="I22" i="12"/>
  <c r="H22" i="12"/>
  <c r="G22" i="12"/>
  <c r="F22" i="12"/>
  <c r="E22" i="12"/>
  <c r="D22" i="12"/>
  <c r="C22" i="12"/>
  <c r="L21" i="12"/>
  <c r="K21" i="12"/>
  <c r="J21" i="12"/>
  <c r="I21" i="12"/>
  <c r="H21" i="12"/>
  <c r="G21" i="12"/>
  <c r="F21" i="12"/>
  <c r="E21" i="12"/>
  <c r="D21" i="12"/>
  <c r="C21" i="12"/>
  <c r="L20" i="12"/>
  <c r="K20" i="12"/>
  <c r="J20" i="12"/>
  <c r="I20" i="12"/>
  <c r="H20" i="12"/>
  <c r="G20" i="12"/>
  <c r="F20" i="12"/>
  <c r="E20" i="12"/>
  <c r="D20" i="12"/>
  <c r="C20" i="12"/>
  <c r="L19" i="12"/>
  <c r="K19" i="12"/>
  <c r="J19" i="12"/>
  <c r="I19" i="12"/>
  <c r="H19" i="12"/>
  <c r="G19" i="12"/>
  <c r="F19" i="12"/>
  <c r="E19" i="12"/>
  <c r="D19" i="12"/>
  <c r="C19" i="12"/>
  <c r="L18" i="12"/>
  <c r="K18" i="12"/>
  <c r="J18" i="12"/>
  <c r="I18" i="12"/>
  <c r="H18" i="12"/>
  <c r="G18" i="12"/>
  <c r="F18" i="12"/>
  <c r="E18" i="12"/>
  <c r="D18" i="12"/>
  <c r="C18" i="12"/>
  <c r="L16" i="12"/>
  <c r="K16" i="12"/>
  <c r="J16" i="12"/>
  <c r="I16" i="12"/>
  <c r="H16" i="12"/>
  <c r="G16" i="12"/>
  <c r="F16" i="12"/>
  <c r="E16" i="12"/>
  <c r="D16" i="12"/>
  <c r="C16" i="12"/>
  <c r="L14" i="12"/>
  <c r="K14" i="12"/>
  <c r="J14" i="12"/>
  <c r="I14" i="12"/>
  <c r="H14" i="12"/>
  <c r="G14" i="12"/>
  <c r="F14" i="12"/>
  <c r="E14" i="12"/>
  <c r="D14" i="12"/>
  <c r="C14" i="12"/>
  <c r="L13" i="12"/>
  <c r="K13" i="12"/>
  <c r="J13" i="12"/>
  <c r="I13" i="12"/>
  <c r="H13" i="12"/>
  <c r="G13" i="12"/>
  <c r="F13" i="12"/>
  <c r="E13" i="12"/>
  <c r="D13" i="12"/>
  <c r="C13" i="12"/>
  <c r="L12" i="12"/>
  <c r="K12" i="12"/>
  <c r="J12" i="12"/>
  <c r="I12" i="12"/>
  <c r="H12" i="12"/>
  <c r="G12" i="12"/>
  <c r="F12" i="12"/>
  <c r="E12" i="12"/>
  <c r="D12" i="12"/>
  <c r="C12" i="12"/>
  <c r="L11" i="12"/>
  <c r="K11" i="12"/>
  <c r="J11" i="12"/>
  <c r="I11" i="12"/>
  <c r="H11" i="12"/>
  <c r="G11" i="12"/>
  <c r="F11" i="12"/>
  <c r="E11" i="12"/>
  <c r="D11" i="12"/>
  <c r="C11" i="12"/>
  <c r="L10" i="12"/>
  <c r="K10" i="12"/>
  <c r="J10" i="12"/>
  <c r="I10" i="12"/>
  <c r="H10" i="12"/>
  <c r="G10" i="12"/>
  <c r="F10" i="12"/>
  <c r="E10" i="12"/>
  <c r="D10" i="12"/>
  <c r="C10" i="12"/>
  <c r="L9" i="12"/>
  <c r="K9" i="12"/>
  <c r="J9" i="12"/>
  <c r="I9" i="12"/>
  <c r="H9" i="12"/>
  <c r="G9" i="12"/>
  <c r="F9" i="12"/>
  <c r="E9" i="12"/>
  <c r="D9" i="12"/>
  <c r="C9" i="12"/>
  <c r="L7" i="12"/>
  <c r="K7" i="12"/>
  <c r="J7" i="12"/>
  <c r="I7" i="12"/>
  <c r="H7" i="12"/>
  <c r="G7" i="12"/>
  <c r="F7" i="12"/>
  <c r="E7" i="12"/>
  <c r="D7" i="12"/>
  <c r="C7" i="12"/>
  <c r="B5" i="12"/>
  <c r="L13" i="11"/>
  <c r="K13" i="11"/>
  <c r="J13" i="11"/>
  <c r="I13" i="11"/>
  <c r="H13" i="11"/>
  <c r="G13" i="11"/>
  <c r="F13" i="11"/>
  <c r="E13" i="11"/>
  <c r="D13" i="11"/>
  <c r="C13" i="11"/>
  <c r="L20" i="11"/>
  <c r="K20" i="11"/>
  <c r="J20" i="11"/>
  <c r="I20" i="11"/>
  <c r="H20" i="11"/>
  <c r="G20" i="11"/>
  <c r="F20" i="11"/>
  <c r="E20" i="11"/>
  <c r="D20" i="11"/>
  <c r="C20" i="11"/>
  <c r="L19" i="11"/>
  <c r="K19" i="11"/>
  <c r="J19" i="11"/>
  <c r="I19" i="11"/>
  <c r="H19" i="11"/>
  <c r="G19" i="11"/>
  <c r="F19" i="11"/>
  <c r="E19" i="11"/>
  <c r="D19" i="11"/>
  <c r="C19" i="11"/>
  <c r="L18" i="11"/>
  <c r="K18" i="11"/>
  <c r="J18" i="11"/>
  <c r="I18" i="11"/>
  <c r="H18" i="11"/>
  <c r="G18" i="11"/>
  <c r="F18" i="11"/>
  <c r="E18" i="11"/>
  <c r="D18" i="11"/>
  <c r="C18" i="11"/>
  <c r="L17" i="11"/>
  <c r="K17" i="11"/>
  <c r="J17" i="11"/>
  <c r="I17" i="11"/>
  <c r="H17" i="11"/>
  <c r="G17" i="11"/>
  <c r="F17" i="11"/>
  <c r="E17" i="11"/>
  <c r="D17" i="11"/>
  <c r="C17" i="11"/>
  <c r="L16" i="11"/>
  <c r="K16" i="11"/>
  <c r="J16" i="11"/>
  <c r="I16" i="11"/>
  <c r="H16" i="11"/>
  <c r="G16" i="11"/>
  <c r="F16" i="11"/>
  <c r="E16" i="11"/>
  <c r="D16" i="11"/>
  <c r="C16" i="11"/>
  <c r="L15" i="11"/>
  <c r="K15" i="11"/>
  <c r="J15" i="11"/>
  <c r="I15" i="11"/>
  <c r="H15" i="11"/>
  <c r="G15" i="11"/>
  <c r="F15" i="11"/>
  <c r="E15" i="11"/>
  <c r="D15" i="11"/>
  <c r="C15" i="11"/>
  <c r="L11" i="11"/>
  <c r="K11" i="11"/>
  <c r="J11" i="11"/>
  <c r="I11" i="11"/>
  <c r="H11" i="11"/>
  <c r="G11" i="11"/>
  <c r="F11" i="11"/>
  <c r="E11" i="11"/>
  <c r="D11" i="11"/>
  <c r="C11" i="11"/>
  <c r="L10" i="11"/>
  <c r="K10" i="11"/>
  <c r="J10" i="11"/>
  <c r="I10" i="11"/>
  <c r="H10" i="11"/>
  <c r="G10" i="11"/>
  <c r="F10" i="11"/>
  <c r="E10" i="11"/>
  <c r="D10" i="11"/>
  <c r="C10" i="11"/>
  <c r="L9" i="11"/>
  <c r="K9" i="11"/>
  <c r="J9" i="11"/>
  <c r="I9" i="11"/>
  <c r="H9" i="11"/>
  <c r="G9" i="11"/>
  <c r="F9" i="11"/>
  <c r="E9" i="11"/>
  <c r="D9" i="11"/>
  <c r="C9" i="11"/>
  <c r="L8" i="11"/>
  <c r="K8" i="11"/>
  <c r="J8" i="11"/>
  <c r="I8" i="11"/>
  <c r="H8" i="11"/>
  <c r="G8" i="11"/>
  <c r="F8" i="11"/>
  <c r="E8" i="11"/>
  <c r="D8" i="11"/>
  <c r="C8" i="11"/>
  <c r="L7" i="11"/>
  <c r="K7" i="11"/>
  <c r="J7" i="11"/>
  <c r="I7" i="11"/>
  <c r="H7" i="11"/>
  <c r="G7" i="11"/>
  <c r="F7" i="11"/>
  <c r="E7" i="11"/>
  <c r="D7" i="11"/>
  <c r="C7" i="11"/>
  <c r="L6" i="11"/>
  <c r="K6" i="11"/>
  <c r="J6" i="11"/>
  <c r="I6" i="11"/>
  <c r="H6" i="11"/>
  <c r="G6" i="11"/>
  <c r="F6" i="11"/>
  <c r="E6" i="11"/>
  <c r="D6" i="11"/>
  <c r="C6" i="11"/>
  <c r="L4" i="11"/>
  <c r="K4" i="11"/>
  <c r="J4" i="11"/>
  <c r="I4" i="11"/>
  <c r="H4" i="11"/>
  <c r="G4" i="11"/>
  <c r="F4" i="11"/>
  <c r="E4" i="11"/>
  <c r="D4" i="11"/>
  <c r="C4" i="11"/>
  <c r="L75" i="10"/>
  <c r="K75" i="10"/>
  <c r="J75" i="10"/>
  <c r="I75" i="10"/>
  <c r="H75" i="10"/>
  <c r="G75" i="10"/>
  <c r="F75" i="10"/>
  <c r="E75" i="10"/>
  <c r="D75" i="10"/>
  <c r="C75" i="10"/>
  <c r="L74" i="10"/>
  <c r="K74" i="10"/>
  <c r="J74" i="10"/>
  <c r="I74" i="10"/>
  <c r="H74" i="10"/>
  <c r="G74" i="10"/>
  <c r="F74" i="10"/>
  <c r="E74" i="10"/>
  <c r="D74" i="10"/>
  <c r="C74" i="10"/>
  <c r="L73" i="10"/>
  <c r="K73" i="10"/>
  <c r="J73" i="10"/>
  <c r="I73" i="10"/>
  <c r="H73" i="10"/>
  <c r="G73" i="10"/>
  <c r="F73" i="10"/>
  <c r="E73" i="10"/>
  <c r="D73" i="10"/>
  <c r="C73" i="10"/>
  <c r="L72" i="10"/>
  <c r="K72" i="10"/>
  <c r="J72" i="10"/>
  <c r="I72" i="10"/>
  <c r="H72" i="10"/>
  <c r="G72" i="10"/>
  <c r="F72" i="10"/>
  <c r="E72" i="10"/>
  <c r="D72" i="10"/>
  <c r="C72" i="10"/>
  <c r="L71" i="10"/>
  <c r="K71" i="10"/>
  <c r="J71" i="10"/>
  <c r="I71" i="10"/>
  <c r="H71" i="10"/>
  <c r="G71" i="10"/>
  <c r="F71" i="10"/>
  <c r="E71" i="10"/>
  <c r="D71" i="10"/>
  <c r="C71" i="10"/>
  <c r="L69" i="10"/>
  <c r="K69" i="10"/>
  <c r="J69" i="10"/>
  <c r="I69" i="10"/>
  <c r="H69" i="10"/>
  <c r="G69" i="10"/>
  <c r="F69" i="10"/>
  <c r="E69" i="10"/>
  <c r="D69" i="10"/>
  <c r="C69" i="10"/>
  <c r="L67" i="10"/>
  <c r="K67" i="10"/>
  <c r="J67" i="10"/>
  <c r="I67" i="10"/>
  <c r="H67" i="10"/>
  <c r="G67" i="10"/>
  <c r="F67" i="10"/>
  <c r="E67" i="10"/>
  <c r="D67" i="10"/>
  <c r="C67" i="10"/>
  <c r="L66" i="10"/>
  <c r="K66" i="10"/>
  <c r="J66" i="10"/>
  <c r="I66" i="10"/>
  <c r="H66" i="10"/>
  <c r="G66" i="10"/>
  <c r="F66" i="10"/>
  <c r="E66" i="10"/>
  <c r="D66" i="10"/>
  <c r="C66" i="10"/>
  <c r="L65" i="10"/>
  <c r="K65" i="10"/>
  <c r="J65" i="10"/>
  <c r="I65" i="10"/>
  <c r="H65" i="10"/>
  <c r="G65" i="10"/>
  <c r="F65" i="10"/>
  <c r="E65" i="10"/>
  <c r="D65" i="10"/>
  <c r="C65" i="10"/>
  <c r="L64" i="10"/>
  <c r="K64" i="10"/>
  <c r="J64" i="10"/>
  <c r="I64" i="10"/>
  <c r="H64" i="10"/>
  <c r="G64" i="10"/>
  <c r="F64" i="10"/>
  <c r="E64" i="10"/>
  <c r="D64" i="10"/>
  <c r="C64" i="10"/>
  <c r="L63" i="10"/>
  <c r="K63" i="10"/>
  <c r="J63" i="10"/>
  <c r="I63" i="10"/>
  <c r="H63" i="10"/>
  <c r="G63" i="10"/>
  <c r="F63" i="10"/>
  <c r="E63" i="10"/>
  <c r="D63" i="10"/>
  <c r="C63" i="10"/>
  <c r="L61" i="10"/>
  <c r="K61" i="10"/>
  <c r="J61" i="10"/>
  <c r="I61" i="10"/>
  <c r="H61" i="10"/>
  <c r="G61" i="10"/>
  <c r="F61" i="10"/>
  <c r="E61" i="10"/>
  <c r="D61" i="10"/>
  <c r="C61" i="10"/>
  <c r="L57" i="10"/>
  <c r="K57" i="10"/>
  <c r="J57" i="10"/>
  <c r="I57" i="10"/>
  <c r="H57" i="10"/>
  <c r="G57" i="10"/>
  <c r="F57" i="10"/>
  <c r="E57" i="10"/>
  <c r="D57" i="10"/>
  <c r="C57" i="10"/>
  <c r="L56" i="10"/>
  <c r="K56" i="10"/>
  <c r="J56" i="10"/>
  <c r="I56" i="10"/>
  <c r="H56" i="10"/>
  <c r="G56" i="10"/>
  <c r="F56" i="10"/>
  <c r="E56" i="10"/>
  <c r="D56" i="10"/>
  <c r="C56" i="10"/>
  <c r="L55" i="10"/>
  <c r="K55" i="10"/>
  <c r="J55" i="10"/>
  <c r="I55" i="10"/>
  <c r="H55" i="10"/>
  <c r="G55" i="10"/>
  <c r="F55" i="10"/>
  <c r="E55" i="10"/>
  <c r="D55" i="10"/>
  <c r="C55" i="10"/>
  <c r="L54" i="10"/>
  <c r="K54" i="10"/>
  <c r="J54" i="10"/>
  <c r="I54" i="10"/>
  <c r="H54" i="10"/>
  <c r="G54" i="10"/>
  <c r="F54" i="10"/>
  <c r="E54" i="10"/>
  <c r="D54" i="10"/>
  <c r="C54" i="10"/>
  <c r="L53" i="10"/>
  <c r="K53" i="10"/>
  <c r="J53" i="10"/>
  <c r="I53" i="10"/>
  <c r="H53" i="10"/>
  <c r="G53" i="10"/>
  <c r="F53" i="10"/>
  <c r="E53" i="10"/>
  <c r="D53" i="10"/>
  <c r="C53" i="10"/>
  <c r="L51" i="10"/>
  <c r="K51" i="10"/>
  <c r="J51" i="10"/>
  <c r="I51" i="10"/>
  <c r="H51" i="10"/>
  <c r="G51" i="10"/>
  <c r="F51" i="10"/>
  <c r="E51" i="10"/>
  <c r="D51" i="10"/>
  <c r="C51" i="10"/>
  <c r="L49" i="10"/>
  <c r="K49" i="10"/>
  <c r="J49" i="10"/>
  <c r="I49" i="10"/>
  <c r="H49" i="10"/>
  <c r="G49" i="10"/>
  <c r="F49" i="10"/>
  <c r="E49" i="10"/>
  <c r="D49" i="10"/>
  <c r="C49" i="10"/>
  <c r="L48" i="10"/>
  <c r="K48" i="10"/>
  <c r="J48" i="10"/>
  <c r="I48" i="10"/>
  <c r="H48" i="10"/>
  <c r="G48" i="10"/>
  <c r="F48" i="10"/>
  <c r="E48" i="10"/>
  <c r="D48" i="10"/>
  <c r="C48" i="10"/>
  <c r="L47" i="10"/>
  <c r="K47" i="10"/>
  <c r="J47" i="10"/>
  <c r="I47" i="10"/>
  <c r="H47" i="10"/>
  <c r="G47" i="10"/>
  <c r="F47" i="10"/>
  <c r="E47" i="10"/>
  <c r="D47" i="10"/>
  <c r="C47" i="10"/>
  <c r="L46" i="10"/>
  <c r="K46" i="10"/>
  <c r="J46" i="10"/>
  <c r="I46" i="10"/>
  <c r="H46" i="10"/>
  <c r="G46" i="10"/>
  <c r="F46" i="10"/>
  <c r="E46" i="10"/>
  <c r="D46" i="10"/>
  <c r="C46" i="10"/>
  <c r="L45" i="10"/>
  <c r="K45" i="10"/>
  <c r="J45" i="10"/>
  <c r="I45" i="10"/>
  <c r="H45" i="10"/>
  <c r="G45" i="10"/>
  <c r="F45" i="10"/>
  <c r="E45" i="10"/>
  <c r="D45" i="10"/>
  <c r="C45" i="10"/>
  <c r="L43" i="10"/>
  <c r="K43" i="10"/>
  <c r="J43" i="10"/>
  <c r="I43" i="10"/>
  <c r="H43" i="10"/>
  <c r="G43" i="10"/>
  <c r="F43" i="10"/>
  <c r="E43" i="10"/>
  <c r="D43" i="10"/>
  <c r="C43" i="10"/>
  <c r="L39" i="10"/>
  <c r="K39" i="10"/>
  <c r="J39" i="10"/>
  <c r="I39" i="10"/>
  <c r="H39" i="10"/>
  <c r="G39" i="10"/>
  <c r="F39" i="10"/>
  <c r="E39" i="10"/>
  <c r="D39" i="10"/>
  <c r="C39" i="10"/>
  <c r="L38" i="10"/>
  <c r="K38" i="10"/>
  <c r="J38" i="10"/>
  <c r="I38" i="10"/>
  <c r="H38" i="10"/>
  <c r="G38" i="10"/>
  <c r="F38" i="10"/>
  <c r="E38" i="10"/>
  <c r="D38" i="10"/>
  <c r="C38" i="10"/>
  <c r="L37" i="10"/>
  <c r="K37" i="10"/>
  <c r="J37" i="10"/>
  <c r="I37" i="10"/>
  <c r="H37" i="10"/>
  <c r="G37" i="10"/>
  <c r="F37" i="10"/>
  <c r="E37" i="10"/>
  <c r="D37" i="10"/>
  <c r="C37" i="10"/>
  <c r="L36" i="10"/>
  <c r="K36" i="10"/>
  <c r="J36" i="10"/>
  <c r="I36" i="10"/>
  <c r="H36" i="10"/>
  <c r="G36" i="10"/>
  <c r="F36" i="10"/>
  <c r="E36" i="10"/>
  <c r="D36" i="10"/>
  <c r="C36" i="10"/>
  <c r="L35" i="10"/>
  <c r="K35" i="10"/>
  <c r="J35" i="10"/>
  <c r="I35" i="10"/>
  <c r="H35" i="10"/>
  <c r="G35" i="10"/>
  <c r="F35" i="10"/>
  <c r="E35" i="10"/>
  <c r="D35" i="10"/>
  <c r="C35" i="10"/>
  <c r="L31" i="10"/>
  <c r="K31" i="10"/>
  <c r="J31" i="10"/>
  <c r="I31" i="10"/>
  <c r="H31" i="10"/>
  <c r="G31" i="10"/>
  <c r="F31" i="10"/>
  <c r="E31" i="10"/>
  <c r="D31" i="10"/>
  <c r="C31" i="10"/>
  <c r="L30" i="10"/>
  <c r="K30" i="10"/>
  <c r="J30" i="10"/>
  <c r="I30" i="10"/>
  <c r="H30" i="10"/>
  <c r="G30" i="10"/>
  <c r="F30" i="10"/>
  <c r="E30" i="10"/>
  <c r="D30" i="10"/>
  <c r="C30" i="10"/>
  <c r="L29" i="10"/>
  <c r="K29" i="10"/>
  <c r="J29" i="10"/>
  <c r="I29" i="10"/>
  <c r="H29" i="10"/>
  <c r="G29" i="10"/>
  <c r="F29" i="10"/>
  <c r="E29" i="10"/>
  <c r="D29" i="10"/>
  <c r="C29" i="10"/>
  <c r="L28" i="10"/>
  <c r="K28" i="10"/>
  <c r="J28" i="10"/>
  <c r="I28" i="10"/>
  <c r="H28" i="10"/>
  <c r="G28" i="10"/>
  <c r="F28" i="10"/>
  <c r="E28" i="10"/>
  <c r="D28" i="10"/>
  <c r="C28" i="10"/>
  <c r="L27" i="10"/>
  <c r="K27" i="10"/>
  <c r="J27" i="10"/>
  <c r="I27" i="10"/>
  <c r="H27" i="10"/>
  <c r="G27" i="10"/>
  <c r="F27" i="10"/>
  <c r="E27" i="10"/>
  <c r="D27" i="10"/>
  <c r="C27" i="10"/>
  <c r="L25" i="10"/>
  <c r="K25" i="10"/>
  <c r="J25" i="10"/>
  <c r="I25" i="10"/>
  <c r="H25" i="10"/>
  <c r="G25" i="10"/>
  <c r="F25" i="10"/>
  <c r="E25" i="10"/>
  <c r="D25" i="10"/>
  <c r="C25" i="10"/>
  <c r="L21" i="10"/>
  <c r="K21" i="10"/>
  <c r="J21" i="10"/>
  <c r="I21" i="10"/>
  <c r="H21" i="10"/>
  <c r="G21" i="10"/>
  <c r="F21" i="10"/>
  <c r="E21" i="10"/>
  <c r="D21" i="10"/>
  <c r="C21" i="10"/>
  <c r="L20" i="10"/>
  <c r="K20" i="10"/>
  <c r="J20" i="10"/>
  <c r="I20" i="10"/>
  <c r="H20" i="10"/>
  <c r="G20" i="10"/>
  <c r="F20" i="10"/>
  <c r="E20" i="10"/>
  <c r="D20" i="10"/>
  <c r="C20" i="10"/>
  <c r="L19" i="10"/>
  <c r="K19" i="10"/>
  <c r="J19" i="10"/>
  <c r="I19" i="10"/>
  <c r="H19" i="10"/>
  <c r="G19" i="10"/>
  <c r="F19" i="10"/>
  <c r="E19" i="10"/>
  <c r="D19" i="10"/>
  <c r="C19" i="10"/>
  <c r="L18" i="10"/>
  <c r="K18" i="10"/>
  <c r="J18" i="10"/>
  <c r="I18" i="10"/>
  <c r="H18" i="10"/>
  <c r="G18" i="10"/>
  <c r="F18" i="10"/>
  <c r="E18" i="10"/>
  <c r="D18" i="10"/>
  <c r="C18" i="10"/>
  <c r="L17" i="10"/>
  <c r="K17" i="10"/>
  <c r="J17" i="10"/>
  <c r="I17" i="10"/>
  <c r="H17" i="10"/>
  <c r="G17" i="10"/>
  <c r="F17" i="10"/>
  <c r="E17" i="10"/>
  <c r="D17" i="10"/>
  <c r="C17" i="10"/>
  <c r="L15" i="10"/>
  <c r="K15" i="10"/>
  <c r="J15" i="10"/>
  <c r="I15" i="10"/>
  <c r="H15" i="10"/>
  <c r="G15" i="10"/>
  <c r="F15" i="10"/>
  <c r="E15" i="10"/>
  <c r="D15" i="10"/>
  <c r="C15" i="10"/>
  <c r="L13" i="10"/>
  <c r="K13" i="10"/>
  <c r="J13" i="10"/>
  <c r="I13" i="10"/>
  <c r="H13" i="10"/>
  <c r="G13" i="10"/>
  <c r="F13" i="10"/>
  <c r="E13" i="10"/>
  <c r="D13" i="10"/>
  <c r="C13" i="10"/>
  <c r="L12" i="10"/>
  <c r="K12" i="10"/>
  <c r="J12" i="10"/>
  <c r="I12" i="10"/>
  <c r="H12" i="10"/>
  <c r="G12" i="10"/>
  <c r="F12" i="10"/>
  <c r="E12" i="10"/>
  <c r="D12" i="10"/>
  <c r="C12" i="10"/>
  <c r="L11" i="10"/>
  <c r="K11" i="10"/>
  <c r="J11" i="10"/>
  <c r="I11" i="10"/>
  <c r="H11" i="10"/>
  <c r="G11" i="10"/>
  <c r="F11" i="10"/>
  <c r="E11" i="10"/>
  <c r="D11" i="10"/>
  <c r="C11" i="10"/>
  <c r="L10" i="10"/>
  <c r="K10" i="10"/>
  <c r="J10" i="10"/>
  <c r="I10" i="10"/>
  <c r="H10" i="10"/>
  <c r="G10" i="10"/>
  <c r="F10" i="10"/>
  <c r="E10" i="10"/>
  <c r="D10" i="10"/>
  <c r="C10" i="10"/>
  <c r="L9" i="10"/>
  <c r="K9" i="10"/>
  <c r="J9" i="10"/>
  <c r="I9" i="10"/>
  <c r="H9" i="10"/>
  <c r="G9" i="10"/>
  <c r="F9" i="10"/>
  <c r="E9" i="10"/>
  <c r="D9" i="10"/>
  <c r="C9" i="10"/>
  <c r="L7" i="10"/>
  <c r="K7" i="10"/>
  <c r="J7" i="10"/>
  <c r="I7" i="10"/>
  <c r="H7" i="10"/>
  <c r="G7" i="10"/>
  <c r="F7" i="10"/>
  <c r="E7" i="10"/>
  <c r="D7" i="10"/>
  <c r="C7" i="10"/>
  <c r="B7" i="10"/>
  <c r="B5" i="10"/>
  <c r="L19" i="9"/>
  <c r="K19" i="9"/>
  <c r="J19" i="9"/>
  <c r="I19" i="9"/>
  <c r="H19" i="9"/>
  <c r="G19" i="9"/>
  <c r="F19" i="9"/>
  <c r="E19" i="9"/>
  <c r="D19" i="9"/>
  <c r="C19" i="9"/>
  <c r="L18" i="9"/>
  <c r="K18" i="9"/>
  <c r="J18" i="9"/>
  <c r="I18" i="9"/>
  <c r="H18" i="9"/>
  <c r="G18" i="9"/>
  <c r="F18" i="9"/>
  <c r="E18" i="9"/>
  <c r="D18" i="9"/>
  <c r="C18" i="9"/>
  <c r="L17" i="9"/>
  <c r="K17" i="9"/>
  <c r="J17" i="9"/>
  <c r="I17" i="9"/>
  <c r="H17" i="9"/>
  <c r="G17" i="9"/>
  <c r="F17" i="9"/>
  <c r="E17" i="9"/>
  <c r="D17" i="9"/>
  <c r="C17" i="9"/>
  <c r="L16" i="9"/>
  <c r="K16" i="9"/>
  <c r="J16" i="9"/>
  <c r="I16" i="9"/>
  <c r="H16" i="9"/>
  <c r="G16" i="9"/>
  <c r="F16" i="9"/>
  <c r="E16" i="9"/>
  <c r="D16" i="9"/>
  <c r="C16" i="9"/>
  <c r="L15" i="9"/>
  <c r="K15" i="9"/>
  <c r="J15" i="9"/>
  <c r="I15" i="9"/>
  <c r="H15" i="9"/>
  <c r="G15" i="9"/>
  <c r="F15" i="9"/>
  <c r="E15" i="9"/>
  <c r="D15" i="9"/>
  <c r="C15" i="9"/>
  <c r="L11" i="9"/>
  <c r="K11" i="9"/>
  <c r="J11" i="9"/>
  <c r="I11" i="9"/>
  <c r="H11" i="9"/>
  <c r="G11" i="9"/>
  <c r="F11" i="9"/>
  <c r="E11" i="9"/>
  <c r="D11" i="9"/>
  <c r="C11" i="9"/>
  <c r="L10" i="9"/>
  <c r="K10" i="9"/>
  <c r="J10" i="9"/>
  <c r="I10" i="9"/>
  <c r="H10" i="9"/>
  <c r="G10" i="9"/>
  <c r="F10" i="9"/>
  <c r="E10" i="9"/>
  <c r="D10" i="9"/>
  <c r="C10" i="9"/>
  <c r="L9" i="9"/>
  <c r="K9" i="9"/>
  <c r="J9" i="9"/>
  <c r="I9" i="9"/>
  <c r="H9" i="9"/>
  <c r="G9" i="9"/>
  <c r="F9" i="9"/>
  <c r="E9" i="9"/>
  <c r="D9" i="9"/>
  <c r="C9" i="9"/>
  <c r="L8" i="9"/>
  <c r="K8" i="9"/>
  <c r="J8" i="9"/>
  <c r="I8" i="9"/>
  <c r="H8" i="9"/>
  <c r="G8" i="9"/>
  <c r="F8" i="9"/>
  <c r="E8" i="9"/>
  <c r="D8" i="9"/>
  <c r="C8" i="9"/>
  <c r="L7" i="9"/>
  <c r="K7" i="9"/>
  <c r="J7" i="9"/>
  <c r="I7" i="9"/>
  <c r="H7" i="9"/>
  <c r="G7" i="9"/>
  <c r="F7" i="9"/>
  <c r="E7" i="9"/>
  <c r="D7" i="9"/>
  <c r="C7" i="9"/>
  <c r="L54" i="8"/>
  <c r="K54" i="8"/>
  <c r="J54" i="8"/>
  <c r="I54" i="8"/>
  <c r="H54" i="8"/>
  <c r="G54" i="8"/>
  <c r="F54" i="8"/>
  <c r="E54" i="8"/>
  <c r="D54" i="8"/>
  <c r="C54" i="8"/>
  <c r="L53" i="8"/>
  <c r="K53" i="8"/>
  <c r="J53" i="8"/>
  <c r="I53" i="8"/>
  <c r="H53" i="8"/>
  <c r="G53" i="8"/>
  <c r="F53" i="8"/>
  <c r="E53" i="8"/>
  <c r="D53" i="8"/>
  <c r="C53" i="8"/>
  <c r="L52" i="8"/>
  <c r="K52" i="8"/>
  <c r="J52" i="8"/>
  <c r="I52" i="8"/>
  <c r="H52" i="8"/>
  <c r="G52" i="8"/>
  <c r="F52" i="8"/>
  <c r="E52" i="8"/>
  <c r="D52" i="8"/>
  <c r="C52" i="8"/>
  <c r="L51" i="8"/>
  <c r="K51" i="8"/>
  <c r="J51" i="8"/>
  <c r="I51" i="8"/>
  <c r="H51" i="8"/>
  <c r="G51" i="8"/>
  <c r="F51" i="8"/>
  <c r="E51" i="8"/>
  <c r="D51" i="8"/>
  <c r="C51" i="8"/>
  <c r="L50" i="8"/>
  <c r="K50" i="8"/>
  <c r="J50" i="8"/>
  <c r="I50" i="8"/>
  <c r="H50" i="8"/>
  <c r="G50" i="8"/>
  <c r="F50" i="8"/>
  <c r="E50" i="8"/>
  <c r="D50" i="8"/>
  <c r="C50" i="8"/>
  <c r="L47" i="8"/>
  <c r="K47" i="8"/>
  <c r="J47" i="8"/>
  <c r="I47" i="8"/>
  <c r="H47" i="8"/>
  <c r="G47" i="8"/>
  <c r="F47" i="8"/>
  <c r="E47" i="8"/>
  <c r="D47" i="8"/>
  <c r="C47" i="8"/>
  <c r="L46" i="8"/>
  <c r="K46" i="8"/>
  <c r="J46" i="8"/>
  <c r="I46" i="8"/>
  <c r="H46" i="8"/>
  <c r="G46" i="8"/>
  <c r="F46" i="8"/>
  <c r="E46" i="8"/>
  <c r="D46" i="8"/>
  <c r="C46" i="8"/>
  <c r="L45" i="8"/>
  <c r="K45" i="8"/>
  <c r="J45" i="8"/>
  <c r="I45" i="8"/>
  <c r="H45" i="8"/>
  <c r="G45" i="8"/>
  <c r="F45" i="8"/>
  <c r="E45" i="8"/>
  <c r="D45" i="8"/>
  <c r="C45" i="8"/>
  <c r="L44" i="8"/>
  <c r="K44" i="8"/>
  <c r="J44" i="8"/>
  <c r="I44" i="8"/>
  <c r="H44" i="8"/>
  <c r="G44" i="8"/>
  <c r="F44" i="8"/>
  <c r="E44" i="8"/>
  <c r="D44" i="8"/>
  <c r="C44" i="8"/>
  <c r="L43" i="8"/>
  <c r="K43" i="8"/>
  <c r="J43" i="8"/>
  <c r="I43" i="8"/>
  <c r="H43" i="8"/>
  <c r="G43" i="8"/>
  <c r="F43" i="8"/>
  <c r="E43" i="8"/>
  <c r="D43" i="8"/>
  <c r="C43" i="8"/>
  <c r="B41" i="8"/>
  <c r="L39" i="8"/>
  <c r="K39" i="8"/>
  <c r="J39" i="8"/>
  <c r="I39" i="8"/>
  <c r="H39" i="8"/>
  <c r="G39" i="8"/>
  <c r="F39" i="8"/>
  <c r="F69" i="8" s="1"/>
  <c r="E39" i="8"/>
  <c r="D39" i="8"/>
  <c r="C39" i="8"/>
  <c r="L38" i="8"/>
  <c r="K38" i="8"/>
  <c r="J38" i="8"/>
  <c r="I38" i="8"/>
  <c r="H38" i="8"/>
  <c r="G38" i="8"/>
  <c r="F38" i="8"/>
  <c r="E38" i="8"/>
  <c r="D38" i="8"/>
  <c r="D68" i="8" s="1"/>
  <c r="C38" i="8"/>
  <c r="L37" i="8"/>
  <c r="K37" i="8"/>
  <c r="J37" i="8"/>
  <c r="I37" i="8"/>
  <c r="H37" i="8"/>
  <c r="G37" i="8"/>
  <c r="F37" i="8"/>
  <c r="E37" i="8"/>
  <c r="D37" i="8"/>
  <c r="C37" i="8"/>
  <c r="L36" i="8"/>
  <c r="L66" i="8" s="1"/>
  <c r="K36" i="8"/>
  <c r="J36" i="8"/>
  <c r="I36" i="8"/>
  <c r="H36" i="8"/>
  <c r="G36" i="8"/>
  <c r="F36" i="8"/>
  <c r="E36" i="8"/>
  <c r="D36" i="8"/>
  <c r="C36" i="8"/>
  <c r="L35" i="8"/>
  <c r="K35" i="8"/>
  <c r="J35" i="8"/>
  <c r="J65" i="8" s="1"/>
  <c r="I35" i="8"/>
  <c r="H35" i="8"/>
  <c r="G35" i="8"/>
  <c r="F35" i="8"/>
  <c r="E35" i="8"/>
  <c r="D35" i="8"/>
  <c r="C35" i="8"/>
  <c r="L32" i="8"/>
  <c r="K32" i="8"/>
  <c r="J32" i="8"/>
  <c r="I32" i="8"/>
  <c r="H32" i="8"/>
  <c r="G32" i="8"/>
  <c r="F32" i="8"/>
  <c r="E32" i="8"/>
  <c r="D32" i="8"/>
  <c r="C32" i="8"/>
  <c r="L31" i="8"/>
  <c r="K31" i="8"/>
  <c r="J31" i="8"/>
  <c r="I31" i="8"/>
  <c r="H31" i="8"/>
  <c r="G31" i="8"/>
  <c r="F31" i="8"/>
  <c r="E31" i="8"/>
  <c r="D31" i="8"/>
  <c r="C31" i="8"/>
  <c r="L30" i="8"/>
  <c r="K30" i="8"/>
  <c r="J30" i="8"/>
  <c r="I30" i="8"/>
  <c r="H30" i="8"/>
  <c r="G30" i="8"/>
  <c r="F30" i="8"/>
  <c r="E30" i="8"/>
  <c r="D30" i="8"/>
  <c r="C30" i="8"/>
  <c r="L29" i="8"/>
  <c r="K29" i="8"/>
  <c r="J29" i="8"/>
  <c r="I29" i="8"/>
  <c r="H29" i="8"/>
  <c r="G29" i="8"/>
  <c r="F29" i="8"/>
  <c r="E29" i="8"/>
  <c r="D29" i="8"/>
  <c r="C29" i="8"/>
  <c r="L28" i="8"/>
  <c r="K28" i="8"/>
  <c r="J28" i="8"/>
  <c r="I28" i="8"/>
  <c r="H28" i="8"/>
  <c r="G28" i="8"/>
  <c r="F28" i="8"/>
  <c r="E28" i="8"/>
  <c r="D28" i="8"/>
  <c r="C28" i="8"/>
  <c r="B26" i="8"/>
  <c r="L24" i="8"/>
  <c r="K24" i="8"/>
  <c r="J24" i="8"/>
  <c r="I24" i="8"/>
  <c r="H24" i="8"/>
  <c r="G24" i="8"/>
  <c r="F24" i="8"/>
  <c r="E24" i="8"/>
  <c r="D24" i="8"/>
  <c r="C24" i="8"/>
  <c r="L21" i="8"/>
  <c r="K21" i="8"/>
  <c r="J21" i="8"/>
  <c r="I21" i="8"/>
  <c r="H21" i="8"/>
  <c r="G21" i="8"/>
  <c r="F21" i="8"/>
  <c r="E21" i="8"/>
  <c r="D21" i="8"/>
  <c r="C21" i="8"/>
  <c r="L20" i="8"/>
  <c r="K20" i="8"/>
  <c r="J20" i="8"/>
  <c r="I20" i="8"/>
  <c r="H20" i="8"/>
  <c r="G20" i="8"/>
  <c r="F20" i="8"/>
  <c r="E20" i="8"/>
  <c r="D20" i="8"/>
  <c r="C20" i="8"/>
  <c r="L19" i="8"/>
  <c r="K19" i="8"/>
  <c r="J19" i="8"/>
  <c r="I19" i="8"/>
  <c r="H19" i="8"/>
  <c r="G19" i="8"/>
  <c r="F19" i="8"/>
  <c r="E19" i="8"/>
  <c r="D19" i="8"/>
  <c r="C19" i="8"/>
  <c r="L18" i="8"/>
  <c r="K18" i="8"/>
  <c r="J18" i="8"/>
  <c r="I18" i="8"/>
  <c r="H18" i="8"/>
  <c r="G18" i="8"/>
  <c r="F18" i="8"/>
  <c r="E18" i="8"/>
  <c r="D18" i="8"/>
  <c r="C18" i="8"/>
  <c r="L17" i="8"/>
  <c r="K17" i="8"/>
  <c r="J17" i="8"/>
  <c r="I17" i="8"/>
  <c r="H17" i="8"/>
  <c r="G17" i="8"/>
  <c r="F17" i="8"/>
  <c r="E17" i="8"/>
  <c r="D17" i="8"/>
  <c r="C17" i="8"/>
  <c r="B15" i="8"/>
  <c r="L13" i="8"/>
  <c r="K13" i="8"/>
  <c r="J13" i="8"/>
  <c r="I13" i="8"/>
  <c r="H13" i="8"/>
  <c r="G13" i="8"/>
  <c r="F13" i="8"/>
  <c r="E13" i="8"/>
  <c r="D13" i="8"/>
  <c r="C13" i="8"/>
  <c r="L10" i="8"/>
  <c r="K10" i="8"/>
  <c r="J10" i="8"/>
  <c r="I10" i="8"/>
  <c r="H10" i="8"/>
  <c r="G10" i="8"/>
  <c r="F10" i="8"/>
  <c r="E10" i="8"/>
  <c r="D10" i="8"/>
  <c r="C10" i="8"/>
  <c r="L9" i="8"/>
  <c r="K9" i="8"/>
  <c r="J9" i="8"/>
  <c r="I9" i="8"/>
  <c r="H9" i="8"/>
  <c r="G9" i="8"/>
  <c r="F9" i="8"/>
  <c r="E9" i="8"/>
  <c r="D9" i="8"/>
  <c r="C9" i="8"/>
  <c r="L8" i="8"/>
  <c r="K8" i="8"/>
  <c r="J8" i="8"/>
  <c r="I8" i="8"/>
  <c r="H8" i="8"/>
  <c r="G8" i="8"/>
  <c r="F8" i="8"/>
  <c r="E8" i="8"/>
  <c r="D8" i="8"/>
  <c r="C8" i="8"/>
  <c r="L7" i="8"/>
  <c r="K7" i="8"/>
  <c r="J7" i="8"/>
  <c r="I7" i="8"/>
  <c r="H7" i="8"/>
  <c r="G7" i="8"/>
  <c r="F7" i="8"/>
  <c r="E7" i="8"/>
  <c r="D7" i="8"/>
  <c r="C7" i="8"/>
  <c r="L6" i="8"/>
  <c r="K6" i="8"/>
  <c r="J6" i="8"/>
  <c r="I6" i="8"/>
  <c r="H6" i="8"/>
  <c r="G6" i="8"/>
  <c r="F6" i="8"/>
  <c r="E6" i="8"/>
  <c r="D6" i="8"/>
  <c r="C6" i="8"/>
  <c r="B4" i="8"/>
  <c r="L17" i="7"/>
  <c r="K17" i="7"/>
  <c r="J17" i="7"/>
  <c r="I17" i="7"/>
  <c r="H17" i="7"/>
  <c r="G17" i="7"/>
  <c r="F17" i="7"/>
  <c r="E17" i="7"/>
  <c r="D17" i="7"/>
  <c r="C17" i="7"/>
  <c r="L16" i="7"/>
  <c r="K16" i="7"/>
  <c r="J16" i="7"/>
  <c r="I16" i="7"/>
  <c r="H16" i="7"/>
  <c r="G16" i="7"/>
  <c r="F16" i="7"/>
  <c r="E16" i="7"/>
  <c r="D16" i="7"/>
  <c r="C16" i="7"/>
  <c r="L15" i="7"/>
  <c r="K15" i="7"/>
  <c r="J15" i="7"/>
  <c r="I15" i="7"/>
  <c r="H15" i="7"/>
  <c r="G15" i="7"/>
  <c r="F15" i="7"/>
  <c r="E15" i="7"/>
  <c r="D15" i="7"/>
  <c r="C15" i="7"/>
  <c r="L14" i="7"/>
  <c r="K14" i="7"/>
  <c r="J14" i="7"/>
  <c r="I14" i="7"/>
  <c r="H14" i="7"/>
  <c r="G14" i="7"/>
  <c r="F14" i="7"/>
  <c r="E14" i="7"/>
  <c r="D14" i="7"/>
  <c r="C14" i="7"/>
  <c r="L13" i="7"/>
  <c r="K13" i="7"/>
  <c r="J13" i="7"/>
  <c r="I13" i="7"/>
  <c r="H13" i="7"/>
  <c r="G13" i="7"/>
  <c r="F13" i="7"/>
  <c r="E13" i="7"/>
  <c r="D13" i="7"/>
  <c r="C13" i="7"/>
  <c r="L10" i="7"/>
  <c r="K10" i="7"/>
  <c r="J10" i="7"/>
  <c r="I10" i="7"/>
  <c r="H10" i="7"/>
  <c r="G10" i="7"/>
  <c r="F10" i="7"/>
  <c r="E10" i="7"/>
  <c r="D10" i="7"/>
  <c r="C10" i="7"/>
  <c r="L9" i="7"/>
  <c r="K9" i="7"/>
  <c r="J9" i="7"/>
  <c r="I9" i="7"/>
  <c r="H9" i="7"/>
  <c r="G9" i="7"/>
  <c r="F9" i="7"/>
  <c r="E9" i="7"/>
  <c r="D9" i="7"/>
  <c r="C9" i="7"/>
  <c r="L8" i="7"/>
  <c r="K8" i="7"/>
  <c r="J8" i="7"/>
  <c r="I8" i="7"/>
  <c r="H8" i="7"/>
  <c r="G8" i="7"/>
  <c r="F8" i="7"/>
  <c r="E8" i="7"/>
  <c r="D8" i="7"/>
  <c r="C8" i="7"/>
  <c r="L7" i="7"/>
  <c r="K7" i="7"/>
  <c r="J7" i="7"/>
  <c r="I7" i="7"/>
  <c r="H7" i="7"/>
  <c r="G7" i="7"/>
  <c r="F7" i="7"/>
  <c r="E7" i="7"/>
  <c r="D7" i="7"/>
  <c r="C7" i="7"/>
  <c r="L6" i="7"/>
  <c r="K6" i="7"/>
  <c r="J6" i="7"/>
  <c r="I6" i="7"/>
  <c r="H6" i="7"/>
  <c r="G6" i="7"/>
  <c r="F6" i="7"/>
  <c r="E6" i="7"/>
  <c r="D6" i="7"/>
  <c r="C6" i="7"/>
  <c r="L35" i="6"/>
  <c r="K35" i="6"/>
  <c r="J35" i="6"/>
  <c r="I35" i="6"/>
  <c r="H35" i="6"/>
  <c r="G35" i="6"/>
  <c r="F35" i="6"/>
  <c r="E35" i="6"/>
  <c r="D35" i="6"/>
  <c r="C35" i="6"/>
  <c r="B35" i="6"/>
  <c r="L34" i="6"/>
  <c r="K34" i="6"/>
  <c r="J34" i="6"/>
  <c r="I34" i="6"/>
  <c r="H34" i="6"/>
  <c r="G34" i="6"/>
  <c r="F34" i="6"/>
  <c r="E34" i="6"/>
  <c r="D34" i="6"/>
  <c r="C34" i="6"/>
  <c r="B34" i="6"/>
  <c r="L33" i="6"/>
  <c r="K33" i="6"/>
  <c r="J33" i="6"/>
  <c r="I33" i="6"/>
  <c r="H33" i="6"/>
  <c r="G33" i="6"/>
  <c r="F33" i="6"/>
  <c r="E33" i="6"/>
  <c r="D33" i="6"/>
  <c r="C33" i="6"/>
  <c r="B33" i="6"/>
  <c r="B32" i="6"/>
  <c r="L31" i="6"/>
  <c r="K31" i="6"/>
  <c r="J31" i="6"/>
  <c r="I31" i="6"/>
  <c r="H31" i="6"/>
  <c r="G31" i="6"/>
  <c r="F31" i="6"/>
  <c r="E31" i="6"/>
  <c r="D31" i="6"/>
  <c r="C31" i="6"/>
  <c r="L27" i="6"/>
  <c r="K27" i="6"/>
  <c r="J27" i="6"/>
  <c r="I27" i="6"/>
  <c r="H27" i="6"/>
  <c r="G27" i="6"/>
  <c r="F27" i="6"/>
  <c r="E27" i="6"/>
  <c r="D27" i="6"/>
  <c r="C27" i="6"/>
  <c r="B27" i="6"/>
  <c r="L26" i="6"/>
  <c r="K26" i="6"/>
  <c r="J26" i="6"/>
  <c r="I26" i="6"/>
  <c r="H26" i="6"/>
  <c r="G26" i="6"/>
  <c r="F26" i="6"/>
  <c r="E26" i="6"/>
  <c r="D26" i="6"/>
  <c r="C26" i="6"/>
  <c r="B26" i="6"/>
  <c r="L25" i="6"/>
  <c r="K25" i="6"/>
  <c r="J25" i="6"/>
  <c r="I25" i="6"/>
  <c r="H25" i="6"/>
  <c r="G25" i="6"/>
  <c r="F25" i="6"/>
  <c r="E25" i="6"/>
  <c r="D25" i="6"/>
  <c r="C25" i="6"/>
  <c r="B25" i="6"/>
  <c r="B24" i="6"/>
  <c r="L23" i="6"/>
  <c r="K23" i="6"/>
  <c r="J23" i="6"/>
  <c r="I23" i="6"/>
  <c r="H23" i="6"/>
  <c r="G23" i="6"/>
  <c r="F23" i="6"/>
  <c r="E23" i="6"/>
  <c r="D23" i="6"/>
  <c r="C23" i="6"/>
  <c r="L19" i="6"/>
  <c r="K19" i="6"/>
  <c r="J19" i="6"/>
  <c r="I19" i="6"/>
  <c r="H19" i="6"/>
  <c r="G19" i="6"/>
  <c r="F19" i="6"/>
  <c r="E19" i="6"/>
  <c r="D19" i="6"/>
  <c r="C19" i="6"/>
  <c r="B19" i="6"/>
  <c r="L18" i="6"/>
  <c r="K18" i="6"/>
  <c r="J18" i="6"/>
  <c r="I18" i="6"/>
  <c r="H18" i="6"/>
  <c r="G18" i="6"/>
  <c r="F18" i="6"/>
  <c r="E18" i="6"/>
  <c r="D18" i="6"/>
  <c r="C18" i="6"/>
  <c r="B18" i="6"/>
  <c r="L17" i="6"/>
  <c r="K17" i="6"/>
  <c r="J17" i="6"/>
  <c r="I17" i="6"/>
  <c r="H17" i="6"/>
  <c r="G17" i="6"/>
  <c r="F17" i="6"/>
  <c r="E17" i="6"/>
  <c r="D17" i="6"/>
  <c r="C17" i="6"/>
  <c r="B17" i="6"/>
  <c r="B16" i="6"/>
  <c r="L15" i="6"/>
  <c r="K15" i="6"/>
  <c r="J15" i="6"/>
  <c r="I15" i="6"/>
  <c r="H15" i="6"/>
  <c r="G15" i="6"/>
  <c r="F15" i="6"/>
  <c r="E15" i="6"/>
  <c r="D15" i="6"/>
  <c r="C15" i="6"/>
  <c r="L11" i="6"/>
  <c r="K11" i="6"/>
  <c r="J11" i="6"/>
  <c r="I11" i="6"/>
  <c r="H11" i="6"/>
  <c r="G11" i="6"/>
  <c r="F11" i="6"/>
  <c r="E11" i="6"/>
  <c r="D11" i="6"/>
  <c r="C11" i="6"/>
  <c r="B11" i="6"/>
  <c r="L10" i="6"/>
  <c r="K10" i="6"/>
  <c r="J10" i="6"/>
  <c r="I10" i="6"/>
  <c r="H10" i="6"/>
  <c r="G10" i="6"/>
  <c r="F10" i="6"/>
  <c r="E10" i="6"/>
  <c r="D10" i="6"/>
  <c r="C10" i="6"/>
  <c r="B10" i="6"/>
  <c r="L9" i="6"/>
  <c r="K9" i="6"/>
  <c r="J9" i="6"/>
  <c r="I9" i="6"/>
  <c r="H9" i="6"/>
  <c r="G9" i="6"/>
  <c r="F9" i="6"/>
  <c r="E9" i="6"/>
  <c r="D9" i="6"/>
  <c r="C9" i="6"/>
  <c r="B9" i="6"/>
  <c r="B8" i="6"/>
  <c r="L7" i="6"/>
  <c r="K7" i="6"/>
  <c r="J7" i="6"/>
  <c r="I7" i="6"/>
  <c r="H7" i="6"/>
  <c r="G7" i="6"/>
  <c r="F7" i="6"/>
  <c r="E7" i="6"/>
  <c r="D7" i="6"/>
  <c r="C7" i="6"/>
  <c r="B5" i="6"/>
  <c r="L29" i="5"/>
  <c r="K29" i="5"/>
  <c r="J29" i="5"/>
  <c r="I29" i="5"/>
  <c r="H29" i="5"/>
  <c r="G29" i="5"/>
  <c r="F29" i="5"/>
  <c r="E29" i="5"/>
  <c r="D29" i="5"/>
  <c r="C29" i="5"/>
  <c r="L28" i="5"/>
  <c r="K28" i="5"/>
  <c r="J28" i="5"/>
  <c r="I28" i="5"/>
  <c r="H28" i="5"/>
  <c r="G28" i="5"/>
  <c r="F28" i="5"/>
  <c r="E28" i="5"/>
  <c r="D28" i="5"/>
  <c r="C28" i="5"/>
  <c r="L27" i="5"/>
  <c r="K27" i="5"/>
  <c r="J27" i="5"/>
  <c r="I27" i="5"/>
  <c r="H27" i="5"/>
  <c r="G27" i="5"/>
  <c r="F27" i="5"/>
  <c r="E27" i="5"/>
  <c r="D27" i="5"/>
  <c r="C27" i="5"/>
  <c r="L26" i="5"/>
  <c r="K26" i="5"/>
  <c r="J26" i="5"/>
  <c r="I26" i="5"/>
  <c r="H26" i="5"/>
  <c r="G26" i="5"/>
  <c r="F26" i="5"/>
  <c r="E26" i="5"/>
  <c r="D26" i="5"/>
  <c r="C26" i="5"/>
  <c r="L25" i="5"/>
  <c r="K25" i="5"/>
  <c r="J25" i="5"/>
  <c r="I25" i="5"/>
  <c r="H25" i="5"/>
  <c r="G25" i="5"/>
  <c r="F25" i="5"/>
  <c r="E25" i="5"/>
  <c r="D25" i="5"/>
  <c r="C25" i="5"/>
  <c r="L24" i="5"/>
  <c r="K24" i="5"/>
  <c r="J24" i="5"/>
  <c r="I24" i="5"/>
  <c r="H24" i="5"/>
  <c r="G24" i="5"/>
  <c r="F24" i="5"/>
  <c r="E24" i="5"/>
  <c r="D24" i="5"/>
  <c r="C24" i="5"/>
  <c r="L23" i="5"/>
  <c r="K23" i="5"/>
  <c r="J23" i="5"/>
  <c r="I23" i="5"/>
  <c r="H23" i="5"/>
  <c r="G23" i="5"/>
  <c r="F23" i="5"/>
  <c r="E23" i="5"/>
  <c r="D23" i="5"/>
  <c r="C23" i="5"/>
  <c r="L20" i="5"/>
  <c r="K20" i="5"/>
  <c r="J20" i="5"/>
  <c r="I20" i="5"/>
  <c r="H20" i="5"/>
  <c r="G20" i="5"/>
  <c r="F20" i="5"/>
  <c r="E20" i="5"/>
  <c r="D20" i="5"/>
  <c r="C20" i="5"/>
  <c r="L19" i="5"/>
  <c r="K19" i="5"/>
  <c r="J19" i="5"/>
  <c r="I19" i="5"/>
  <c r="H19" i="5"/>
  <c r="G19" i="5"/>
  <c r="F19" i="5"/>
  <c r="E19" i="5"/>
  <c r="D19" i="5"/>
  <c r="C19" i="5"/>
  <c r="L18" i="5"/>
  <c r="K18" i="5"/>
  <c r="J18" i="5"/>
  <c r="I18" i="5"/>
  <c r="H18" i="5"/>
  <c r="G18" i="5"/>
  <c r="F18" i="5"/>
  <c r="E18" i="5"/>
  <c r="D18" i="5"/>
  <c r="C18" i="5"/>
  <c r="L17" i="5"/>
  <c r="K17" i="5"/>
  <c r="J17" i="5"/>
  <c r="I17" i="5"/>
  <c r="H17" i="5"/>
  <c r="G17" i="5"/>
  <c r="F17" i="5"/>
  <c r="E17" i="5"/>
  <c r="D17" i="5"/>
  <c r="C17" i="5"/>
  <c r="L16" i="5"/>
  <c r="K16" i="5"/>
  <c r="J16" i="5"/>
  <c r="I16" i="5"/>
  <c r="H16" i="5"/>
  <c r="G16" i="5"/>
  <c r="F16" i="5"/>
  <c r="E16" i="5"/>
  <c r="D16" i="5"/>
  <c r="C16" i="5"/>
  <c r="L15" i="5"/>
  <c r="K15" i="5"/>
  <c r="J15" i="5"/>
  <c r="I15" i="5"/>
  <c r="H15" i="5"/>
  <c r="G15" i="5"/>
  <c r="F15" i="5"/>
  <c r="E15" i="5"/>
  <c r="D15" i="5"/>
  <c r="C15" i="5"/>
  <c r="L14" i="5"/>
  <c r="K14" i="5"/>
  <c r="J14" i="5"/>
  <c r="I14" i="5"/>
  <c r="H14" i="5"/>
  <c r="G14" i="5"/>
  <c r="F14" i="5"/>
  <c r="E14" i="5"/>
  <c r="D14" i="5"/>
  <c r="C14" i="5"/>
  <c r="B13" i="5"/>
  <c r="L11" i="5"/>
  <c r="K11" i="5"/>
  <c r="J11" i="5"/>
  <c r="I11" i="5"/>
  <c r="H11" i="5"/>
  <c r="G11" i="5"/>
  <c r="F11" i="5"/>
  <c r="E11" i="5"/>
  <c r="D11" i="5"/>
  <c r="C11" i="5"/>
  <c r="L10" i="5"/>
  <c r="K10" i="5"/>
  <c r="J10" i="5"/>
  <c r="I10" i="5"/>
  <c r="H10" i="5"/>
  <c r="G10" i="5"/>
  <c r="F10" i="5"/>
  <c r="E10" i="5"/>
  <c r="D10" i="5"/>
  <c r="C10" i="5"/>
  <c r="L9" i="5"/>
  <c r="K9" i="5"/>
  <c r="J9" i="5"/>
  <c r="I9" i="5"/>
  <c r="H9" i="5"/>
  <c r="G9" i="5"/>
  <c r="F9" i="5"/>
  <c r="E9" i="5"/>
  <c r="D9" i="5"/>
  <c r="C9" i="5"/>
  <c r="L8" i="5"/>
  <c r="K8" i="5"/>
  <c r="J8" i="5"/>
  <c r="I8" i="5"/>
  <c r="H8" i="5"/>
  <c r="G8" i="5"/>
  <c r="F8" i="5"/>
  <c r="E8" i="5"/>
  <c r="D8" i="5"/>
  <c r="C8" i="5"/>
  <c r="L7" i="5"/>
  <c r="K7" i="5"/>
  <c r="J7" i="5"/>
  <c r="I7" i="5"/>
  <c r="H7" i="5"/>
  <c r="G7" i="5"/>
  <c r="F7" i="5"/>
  <c r="E7" i="5"/>
  <c r="D7" i="5"/>
  <c r="C7" i="5"/>
  <c r="L6" i="5"/>
  <c r="K6" i="5"/>
  <c r="J6" i="5"/>
  <c r="I6" i="5"/>
  <c r="H6" i="5"/>
  <c r="G6" i="5"/>
  <c r="F6" i="5"/>
  <c r="E6" i="5"/>
  <c r="D6" i="5"/>
  <c r="C6" i="5"/>
  <c r="L5" i="5"/>
  <c r="K5" i="5"/>
  <c r="J5" i="5"/>
  <c r="I5" i="5"/>
  <c r="H5" i="5"/>
  <c r="G5" i="5"/>
  <c r="F5" i="5"/>
  <c r="E5" i="5"/>
  <c r="D5" i="5"/>
  <c r="C5" i="5"/>
  <c r="B4" i="5"/>
  <c r="B21" i="1"/>
  <c r="B12" i="1"/>
  <c r="F65" i="8" l="1"/>
  <c r="H66" i="8"/>
  <c r="J67" i="8"/>
  <c r="L68" i="8"/>
  <c r="D66" i="8"/>
  <c r="F67" i="8"/>
  <c r="H68" i="8"/>
  <c r="J69" i="8"/>
  <c r="F12" i="7"/>
  <c r="E12" i="7"/>
  <c r="E65" i="8"/>
  <c r="I65" i="8"/>
  <c r="C66" i="8"/>
  <c r="G66" i="8"/>
  <c r="K66" i="8"/>
  <c r="E67" i="8"/>
  <c r="I67" i="8"/>
  <c r="C68" i="8"/>
  <c r="G68" i="8"/>
  <c r="K68" i="8"/>
  <c r="E69" i="8"/>
  <c r="I69" i="8"/>
  <c r="J5" i="7"/>
  <c r="I12" i="7"/>
  <c r="G58" i="8"/>
  <c r="K58" i="8"/>
  <c r="E59" i="8"/>
  <c r="I59" i="8"/>
  <c r="C60" i="8"/>
  <c r="G60" i="8"/>
  <c r="K60" i="8"/>
  <c r="E61" i="8"/>
  <c r="I61" i="8"/>
  <c r="C62" i="8"/>
  <c r="G62" i="8"/>
  <c r="K62" i="8"/>
  <c r="D58" i="8"/>
  <c r="H58" i="8"/>
  <c r="L58" i="8"/>
  <c r="F59" i="8"/>
  <c r="J59" i="8"/>
  <c r="D60" i="8"/>
  <c r="H60" i="8"/>
  <c r="L60" i="8"/>
  <c r="F61" i="8"/>
  <c r="J61" i="8"/>
  <c r="D62" i="8"/>
  <c r="H62" i="8"/>
  <c r="L62" i="8"/>
  <c r="F58" i="8"/>
  <c r="J58" i="8"/>
  <c r="D59" i="8"/>
  <c r="H59" i="8"/>
  <c r="L59" i="8"/>
  <c r="F60" i="8"/>
  <c r="J60" i="8"/>
  <c r="D61" i="8"/>
  <c r="H61" i="8"/>
  <c r="L61" i="8"/>
  <c r="F62" i="8"/>
  <c r="J62" i="8"/>
  <c r="D65" i="8"/>
  <c r="H65" i="8"/>
  <c r="F66" i="8"/>
  <c r="J66" i="8"/>
  <c r="D67" i="8"/>
  <c r="H67" i="8"/>
  <c r="L67" i="8"/>
  <c r="F68" i="8"/>
  <c r="J68" i="8"/>
  <c r="D69" i="8"/>
  <c r="H69" i="8"/>
  <c r="L69" i="8"/>
  <c r="E58" i="8"/>
  <c r="I58" i="8"/>
  <c r="C59" i="8"/>
  <c r="G59" i="8"/>
  <c r="K59" i="8"/>
  <c r="E60" i="8"/>
  <c r="I60" i="8"/>
  <c r="C61" i="8"/>
  <c r="G61" i="8"/>
  <c r="K61" i="8"/>
  <c r="E62" i="8"/>
  <c r="I62" i="8"/>
  <c r="G65" i="8"/>
  <c r="K65" i="8"/>
  <c r="E66" i="8"/>
  <c r="I66" i="8"/>
  <c r="C67" i="8"/>
  <c r="G67" i="8"/>
  <c r="K67" i="8"/>
  <c r="E68" i="8"/>
  <c r="I68" i="8"/>
  <c r="C69" i="8"/>
  <c r="G69" i="8"/>
  <c r="K69" i="8"/>
  <c r="C65" i="8"/>
  <c r="L65" i="8"/>
  <c r="C58" i="8"/>
  <c r="E5" i="7"/>
  <c r="J12" i="7"/>
  <c r="I5" i="7"/>
  <c r="F5" i="7"/>
  <c r="C5" i="7"/>
  <c r="G5" i="7"/>
  <c r="K5" i="7"/>
  <c r="C12" i="7"/>
  <c r="G12" i="7"/>
  <c r="K12" i="7"/>
  <c r="D5" i="7"/>
  <c r="H5" i="7"/>
  <c r="L5" i="7"/>
  <c r="D12" i="7"/>
  <c r="H12" i="7"/>
  <c r="L12" i="7"/>
</calcChain>
</file>

<file path=xl/sharedStrings.xml><?xml version="1.0" encoding="utf-8"?>
<sst xmlns="http://schemas.openxmlformats.org/spreadsheetml/2006/main" count="323" uniqueCount="82">
  <si>
    <t>Públicos-SNS</t>
  </si>
  <si>
    <t>Altas</t>
  </si>
  <si>
    <t>Estancias</t>
  </si>
  <si>
    <t>Consultas</t>
  </si>
  <si>
    <t>Cirugía Mayor Ambulatoria</t>
  </si>
  <si>
    <t>Urgencias</t>
  </si>
  <si>
    <t>Hospital de Día</t>
  </si>
  <si>
    <t>Hospitalización a Domicilio</t>
  </si>
  <si>
    <t>Privados</t>
  </si>
  <si>
    <t>ÍNDICE DE TABLAS</t>
  </si>
  <si>
    <t>UPA</t>
  </si>
  <si>
    <t>Moneda corriente</t>
  </si>
  <si>
    <t>Moneda constante</t>
  </si>
  <si>
    <t>UPA Hospitalización</t>
  </si>
  <si>
    <t>UPA Urgencia no Ingresada</t>
  </si>
  <si>
    <t>UPA Consultas totales</t>
  </si>
  <si>
    <t>UPA CMA</t>
  </si>
  <si>
    <t>UPA Hospital de día</t>
  </si>
  <si>
    <t>(1) Resto de Gastos: Incluye "61 Variación de Existencias", "68 Dotación para Amortizaciones", "69 Pérdidas por Deterioro y Otras Dotaciones" y "6x Resto de Gastos"</t>
  </si>
  <si>
    <t>Todos los hospitales</t>
  </si>
  <si>
    <t>* Financiación Pública: Incluye la actividad realizada "A cargo del SNS", "A cargo de Mutualidades de Funcionarios", "A cargo de Otras Entidades Públicas, "A cargo de Mutuas de Accidentes de Trabajo", "A cargo de Convenios Internacionales" y "Otros de financiación pública"</t>
  </si>
  <si>
    <t>Compras de Farmacia</t>
  </si>
  <si>
    <t>Gasto De Personal</t>
  </si>
  <si>
    <t>Compras</t>
  </si>
  <si>
    <t>Compras De Farmacia</t>
  </si>
  <si>
    <t>Resto De Gastos</t>
  </si>
  <si>
    <t>Gasto Por Habitante en €</t>
  </si>
  <si>
    <t>TOTAL en millones €</t>
  </si>
  <si>
    <t>Resto de Gastos</t>
  </si>
  <si>
    <t>Gastos de Personal</t>
  </si>
  <si>
    <t>Moneda corriente en millones €</t>
  </si>
  <si>
    <t>Moneda constante en millones €</t>
  </si>
  <si>
    <t>Gasto por Habitante en €</t>
  </si>
  <si>
    <t>TOTAL millones €</t>
  </si>
  <si>
    <t>TABLA 4.1 ACTIVIDAD ASISTENCIAL FINANCIADA CON CARGO A FONDOS PUBLICOS. Años 2010-2019</t>
  </si>
  <si>
    <t>Hospitales privados</t>
  </si>
  <si>
    <t>TABLA 4.2 PORCENTAJE DE  ACTIVIDAD ASISTENCIAL FINANCIADA CON CARGO A FONDOS PUBLICOS. Años 2010-2019</t>
  </si>
  <si>
    <t>TABLA 4.3 COMPRAS Y GASTOS en millones. Años 2010-2019</t>
  </si>
  <si>
    <t xml:space="preserve">Públicos SNS </t>
  </si>
  <si>
    <t xml:space="preserve">Privados </t>
  </si>
  <si>
    <t>TABLA 4.4 COMPRAS Y GASTOS SEGÚN DEPENDENCIA. Años 2010-2019</t>
  </si>
  <si>
    <t>TABLA 4.5 PRODUCCIÓN Y COSTE EN LOS HOSPITALES SEGÚN DEPENDENCIA. Hospitales de Agudos. Años 2010-2019</t>
  </si>
  <si>
    <t>Hospitales Generales, Materno-Infantiles, Infantiles y Oncológicos. Hospitales Públicos SNS</t>
  </si>
  <si>
    <t>COSTE UPA AJUSTADA. Moneda corriente</t>
  </si>
  <si>
    <t>COSTE UPA AJUSTADA. Moneda constante</t>
  </si>
  <si>
    <t xml:space="preserve">TABLA 4.5 PRODUCCIÓN Y COSTE SEGÚN TAMAÑO. </t>
  </si>
  <si>
    <t xml:space="preserve">501- 1000 Camas </t>
  </si>
  <si>
    <t>200- 500 Camas</t>
  </si>
  <si>
    <t>Menos de 200 Camas</t>
  </si>
  <si>
    <t>TABLA 4.6 UPAS (en miles) POR MODALIDAD ASISTENCIAL SEGÚN DEPENDENCIA.  Años 2010-2019</t>
  </si>
  <si>
    <t>Hospitalización</t>
  </si>
  <si>
    <t>Urgencia no ingresada</t>
  </si>
  <si>
    <t>Consultas totales</t>
  </si>
  <si>
    <t>CMA</t>
  </si>
  <si>
    <t>TABLA 4.6 UPAS (en miles) POR MODALIDAD ASISTENCIAL SEGÚN DEPENDENCIA. Hospitales de Agudos por tamaño. Años 2010-2019</t>
  </si>
  <si>
    <t>No hay hospitales en esta categoría</t>
  </si>
  <si>
    <t>TOTAL DE UPAS</t>
  </si>
  <si>
    <t>Hospital de día</t>
  </si>
  <si>
    <t>Públicos SNS</t>
  </si>
  <si>
    <t>Tabla 4.7 GASTO HOSPITALARIO POR ÁREAS DE ACTIVIDAD en millones €.. Años 2010-2019</t>
  </si>
  <si>
    <t xml:space="preserve">Moneda corriente </t>
  </si>
  <si>
    <t>Coste hospitalización ajustado</t>
  </si>
  <si>
    <t>Coste urgencia no ingresada ajustado</t>
  </si>
  <si>
    <t>Coste consultas totales ajustado</t>
  </si>
  <si>
    <t>Coste CMA ajustado</t>
  </si>
  <si>
    <t>Coste hospitalización parcial ajustado</t>
  </si>
  <si>
    <t>Coste urgencia no Ingresada Ajustada</t>
  </si>
  <si>
    <t>Coste consultas totales ajustada</t>
  </si>
  <si>
    <t>Coste CMAm Ajustada</t>
  </si>
  <si>
    <t>Coste Hospitalización Parcial Ajustada</t>
  </si>
  <si>
    <t>Tabla 4.7 COSTE  POR ÁREAS DE ACTIVIDAD en millones €, Por tamaño</t>
  </si>
  <si>
    <t>501- 1000 Camas</t>
  </si>
  <si>
    <t>TABLA 4.8  COSTE MEDIO AJUSTADO POR ÁREAS DE ACTIVIDAD en €. Hospitales de Agudos. Moneda corriente. Años 2010-2019</t>
  </si>
  <si>
    <t>Coste medio por alta ajustado</t>
  </si>
  <si>
    <t>Coste medio por cama ajustado</t>
  </si>
  <si>
    <t xml:space="preserve">Coste urgencia no Ingresada ajustadas </t>
  </si>
  <si>
    <t>Coste consultas totales ajustadas</t>
  </si>
  <si>
    <t>Coste Hospitalización Parcial</t>
  </si>
  <si>
    <t>Tabla 4.8   COSTE MEDIO en € Por Tamaño.</t>
  </si>
  <si>
    <t xml:space="preserve"> Hospitales Generales, Materno-Infantiles, Infantiles y Oncológicos. Hospitales Públicos SNS</t>
  </si>
  <si>
    <t>Moneda Corriente</t>
  </si>
  <si>
    <t>Moneda Constante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</si>
</sst>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0"/>
    <numFmt numFmtId="165" formatCode="#,##0\ &quot;€&quot;"/>
    <numFmt numFmtId="166" formatCode="_-* #,##0_-;\-* #,##0_-;_-* &quot;-&quot;??_-;_-@_-"/>
  </numFmts>
  <fonts count="45" x14ac:knownFonts="1">
    <font>
      <sz val="10"/>
      <name val="Arial"/>
    </font>
    <font>
      <sz val="11"/>
      <color theme="1"/>
      <name val="Times New Roman"/>
      <family val="2"/>
      <scheme val="minor"/>
    </font>
    <font>
      <sz val="11"/>
      <color theme="1"/>
      <name val="Times New Roman"/>
      <family val="2"/>
      <scheme val="minor"/>
    </font>
    <font>
      <sz val="11"/>
      <color theme="1"/>
      <name val="Times New Roman"/>
      <family val="2"/>
      <scheme val="minor"/>
    </font>
    <font>
      <sz val="11"/>
      <color theme="1"/>
      <name val="Times New Roman"/>
      <family val="2"/>
      <scheme val="minor"/>
    </font>
    <font>
      <sz val="6"/>
      <color indexed="8"/>
      <name val="Arial"/>
      <family val="2"/>
    </font>
    <font>
      <sz val="12"/>
      <color indexed="8"/>
      <name val="Arial"/>
      <family val="2"/>
    </font>
    <font>
      <sz val="11"/>
      <color theme="1"/>
      <name val="Times New Roman"/>
      <family val="2"/>
      <scheme val="minor"/>
    </font>
    <font>
      <sz val="11"/>
      <color theme="0"/>
      <name val="Times New Roman"/>
      <family val="2"/>
      <scheme val="minor"/>
    </font>
    <font>
      <b/>
      <sz val="10"/>
      <color indexed="8"/>
      <name val="Arial"/>
      <family val="2"/>
    </font>
    <font>
      <sz val="10"/>
      <name val="Arial"/>
      <family val="2"/>
    </font>
    <font>
      <b/>
      <sz val="9"/>
      <color indexed="8"/>
      <name val="Arial"/>
      <family val="2"/>
    </font>
    <font>
      <i/>
      <sz val="8"/>
      <name val="Verdana"/>
      <family val="2"/>
    </font>
    <font>
      <sz val="10"/>
      <color rgb="FFFF0000"/>
      <name val="Arial"/>
      <family val="2"/>
    </font>
    <font>
      <b/>
      <sz val="11"/>
      <name val="Times New Roman"/>
      <family val="2"/>
      <scheme val="minor"/>
    </font>
    <font>
      <sz val="11"/>
      <name val="Times New Roman"/>
      <family val="2"/>
      <scheme val="minor"/>
    </font>
    <font>
      <sz val="10"/>
      <name val="Arial"/>
      <family val="2"/>
    </font>
    <font>
      <sz val="10"/>
      <color indexed="8"/>
      <name val="Arial"/>
      <family val="2"/>
    </font>
    <font>
      <sz val="9"/>
      <color indexed="8"/>
      <name val="Arial"/>
      <family val="2"/>
    </font>
    <font>
      <b/>
      <sz val="13"/>
      <color theme="3"/>
      <name val="Times New Roman"/>
      <family val="2"/>
      <scheme val="minor"/>
    </font>
    <font>
      <b/>
      <sz val="11"/>
      <color theme="3"/>
      <name val="Times New Roman"/>
      <family val="2"/>
      <scheme val="minor"/>
    </font>
    <font>
      <sz val="12"/>
      <color theme="0"/>
      <name val="Times New Roman"/>
      <family val="2"/>
      <scheme val="minor"/>
    </font>
    <font>
      <i/>
      <sz val="11"/>
      <color theme="1"/>
      <name val="Times New Roman"/>
      <family val="2"/>
      <scheme val="minor"/>
    </font>
    <font>
      <sz val="11"/>
      <color indexed="8"/>
      <name val="Arial"/>
      <family val="2"/>
    </font>
    <font>
      <sz val="11"/>
      <color rgb="FF000000"/>
      <name val="Times New Roman"/>
      <family val="2"/>
    </font>
    <font>
      <i/>
      <sz val="11"/>
      <color rgb="FF000000"/>
      <name val="Times New Roman"/>
      <family val="2"/>
    </font>
    <font>
      <sz val="16"/>
      <color rgb="FFFF0000"/>
      <name val="Arial"/>
      <family val="2"/>
    </font>
    <font>
      <u/>
      <sz val="10"/>
      <color theme="10"/>
      <name val="Arial"/>
      <family val="2"/>
    </font>
    <font>
      <sz val="10"/>
      <name val="Arial"/>
      <family val="2"/>
    </font>
    <font>
      <b/>
      <sz val="10"/>
      <color theme="3"/>
      <name val="Times New Roman"/>
      <family val="2"/>
      <scheme val="minor"/>
    </font>
    <font>
      <sz val="9"/>
      <color theme="1"/>
      <name val="Impact"/>
      <family val="2"/>
      <scheme val="major"/>
    </font>
    <font>
      <sz val="9"/>
      <color theme="3"/>
      <name val="Century Gothic"/>
      <family val="2"/>
    </font>
    <font>
      <sz val="9"/>
      <color theme="0"/>
      <name val="Century Gothic"/>
      <family val="2"/>
    </font>
    <font>
      <sz val="8"/>
      <color theme="1"/>
      <name val="Century Gothic"/>
      <family val="2"/>
    </font>
    <font>
      <sz val="9"/>
      <color theme="1"/>
      <name val="Century Gothic"/>
      <family val="2"/>
    </font>
    <font>
      <sz val="10"/>
      <name val="Century Gothic"/>
      <family val="2"/>
    </font>
    <font>
      <sz val="9"/>
      <name val="Century Gothic"/>
      <family val="2"/>
    </font>
    <font>
      <sz val="10"/>
      <color theme="3"/>
      <name val="Century Gothic"/>
      <family val="2"/>
    </font>
    <font>
      <b/>
      <sz val="9"/>
      <color theme="3"/>
      <name val="Century Gothic"/>
      <family val="2"/>
    </font>
    <font>
      <sz val="9"/>
      <color indexed="8"/>
      <name val="Century Gothic"/>
      <family val="2"/>
    </font>
    <font>
      <sz val="10"/>
      <color indexed="8"/>
      <name val="Impact"/>
      <family val="2"/>
      <scheme val="major"/>
    </font>
    <font>
      <b/>
      <sz val="10"/>
      <name val="Arial"/>
      <family val="2"/>
    </font>
    <font>
      <b/>
      <sz val="9"/>
      <name val="Century Gothic"/>
      <family val="2"/>
    </font>
    <font>
      <sz val="10"/>
      <name val="Impact"/>
      <family val="2"/>
      <scheme val="major"/>
    </font>
    <font>
      <b/>
      <sz val="9"/>
      <color theme="5" tint="-0.249977111117893"/>
      <name val="Impact"/>
      <family val="2"/>
      <scheme val="major"/>
    </font>
  </fonts>
  <fills count="10">
    <fill>
      <patternFill patternType="none"/>
    </fill>
    <fill>
      <patternFill patternType="gray125"/>
    </fill>
    <fill>
      <patternFill patternType="solid">
        <fgColor theme="6" tint="0.79998168889431442"/>
        <bgColor indexed="65"/>
      </patternFill>
    </fill>
    <fill>
      <patternFill patternType="solid">
        <fgColor theme="6"/>
      </patternFill>
    </fill>
    <fill>
      <patternFill patternType="solid">
        <fgColor theme="0"/>
        <bgColor indexed="64"/>
      </patternFill>
    </fill>
    <fill>
      <patternFill patternType="solid">
        <fgColor theme="4"/>
      </patternFill>
    </fill>
    <fill>
      <patternFill patternType="solid">
        <fgColor theme="5"/>
      </patternFill>
    </fill>
    <fill>
      <patternFill patternType="solid">
        <fgColor theme="8" tint="0.79998168889431442"/>
        <bgColor indexed="65"/>
      </patternFill>
    </fill>
    <fill>
      <patternFill patternType="solid">
        <fgColor rgb="FFD6DBE0"/>
        <bgColor indexed="64"/>
      </patternFill>
    </fill>
    <fill>
      <patternFill patternType="solid">
        <fgColor theme="6" tint="0.59999389629810485"/>
        <bgColor indexed="64"/>
      </patternFill>
    </fill>
  </fills>
  <borders count="2">
    <border>
      <left/>
      <right/>
      <top/>
      <bottom/>
      <diagonal/>
    </border>
    <border>
      <left/>
      <right/>
      <top/>
      <bottom style="thick">
        <color theme="4" tint="0.499984740745262"/>
      </bottom>
      <diagonal/>
    </border>
  </borders>
  <cellStyleXfs count="12">
    <xf numFmtId="0" fontId="0" fillId="0" borderId="0"/>
    <xf numFmtId="0" fontId="7" fillId="2" borderId="0" applyNumberFormat="0" applyBorder="0" applyAlignment="0" applyProtection="0"/>
    <xf numFmtId="0" fontId="8" fillId="3" borderId="0" applyNumberFormat="0" applyBorder="0" applyAlignment="0" applyProtection="0"/>
    <xf numFmtId="0" fontId="10" fillId="0" borderId="0"/>
    <xf numFmtId="9" fontId="16" fillId="0" borderId="0" applyFont="0" applyFill="0" applyBorder="0" applyAlignment="0" applyProtection="0"/>
    <xf numFmtId="0" fontId="19" fillId="0" borderId="1" applyNumberFormat="0" applyFill="0" applyAlignment="0" applyProtection="0"/>
    <xf numFmtId="0" fontId="20" fillId="0" borderId="0" applyNumberFormat="0" applyFill="0" applyBorder="0" applyAlignment="0" applyProtection="0"/>
    <xf numFmtId="0" fontId="8" fillId="5" borderId="0" applyNumberFormat="0" applyBorder="0" applyAlignment="0" applyProtection="0"/>
    <xf numFmtId="0" fontId="8" fillId="6" borderId="0" applyNumberFormat="0" applyBorder="0" applyAlignment="0" applyProtection="0"/>
    <xf numFmtId="0" fontId="4" fillId="7" borderId="0" applyNumberFormat="0" applyBorder="0" applyAlignment="0" applyProtection="0"/>
    <xf numFmtId="0" fontId="27" fillId="0" borderId="0" applyNumberFormat="0" applyFill="0" applyBorder="0" applyAlignment="0" applyProtection="0"/>
    <xf numFmtId="43" fontId="28" fillId="0" borderId="0" applyFont="0" applyFill="0" applyBorder="0" applyAlignment="0" applyProtection="0"/>
  </cellStyleXfs>
  <cellXfs count="87">
    <xf numFmtId="0" fontId="0" fillId="0" borderId="0" xfId="0"/>
    <xf numFmtId="0" fontId="15" fillId="4" borderId="0" xfId="1" applyFont="1" applyFill="1" applyAlignment="1">
      <alignment vertical="center"/>
    </xf>
    <xf numFmtId="0" fontId="15" fillId="0" borderId="0" xfId="1" applyFont="1" applyFill="1" applyBorder="1" applyAlignment="1">
      <alignment vertical="center"/>
    </xf>
    <xf numFmtId="0" fontId="14" fillId="0" borderId="0" xfId="2" applyFont="1" applyFill="1" applyBorder="1"/>
    <xf numFmtId="0" fontId="15" fillId="0" borderId="0" xfId="1" applyFont="1" applyFill="1" applyBorder="1"/>
    <xf numFmtId="0" fontId="0" fillId="0" borderId="0" xfId="0" applyFill="1" applyBorder="1"/>
    <xf numFmtId="0" fontId="5" fillId="0" borderId="0" xfId="0" applyFont="1" applyFill="1" applyBorder="1" applyAlignment="1">
      <alignment vertical="center"/>
    </xf>
    <xf numFmtId="49" fontId="6" fillId="0" borderId="0" xfId="0" applyNumberFormat="1" applyFont="1" applyFill="1" applyBorder="1" applyAlignment="1">
      <alignment vertical="center"/>
    </xf>
    <xf numFmtId="49" fontId="11" fillId="0" borderId="0" xfId="0" applyNumberFormat="1" applyFont="1" applyFill="1" applyBorder="1" applyAlignment="1">
      <alignment vertical="center"/>
    </xf>
    <xf numFmtId="49" fontId="11" fillId="0" borderId="0" xfId="0" applyNumberFormat="1" applyFont="1" applyFill="1" applyBorder="1" applyAlignment="1">
      <alignment horizontal="left" vertical="center"/>
    </xf>
    <xf numFmtId="9" fontId="17" fillId="0" borderId="0" xfId="4" applyFont="1" applyFill="1" applyBorder="1" applyAlignment="1">
      <alignment vertical="center"/>
    </xf>
    <xf numFmtId="0" fontId="13" fillId="0" borderId="0" xfId="0" applyFont="1" applyFill="1" applyBorder="1" applyAlignment="1">
      <alignment horizontal="right" vertical="center"/>
    </xf>
    <xf numFmtId="49" fontId="12" fillId="0" borderId="0" xfId="0" applyNumberFormat="1" applyFont="1" applyFill="1" applyBorder="1" applyAlignment="1">
      <alignment vertical="center"/>
    </xf>
    <xf numFmtId="9" fontId="0" fillId="0" borderId="0" xfId="4" applyFont="1" applyFill="1" applyBorder="1"/>
    <xf numFmtId="1" fontId="0" fillId="0" borderId="0" xfId="4" applyNumberFormat="1" applyFont="1" applyFill="1" applyBorder="1"/>
    <xf numFmtId="164" fontId="18" fillId="0" borderId="0" xfId="0" applyNumberFormat="1" applyFont="1" applyFill="1" applyBorder="1" applyAlignment="1">
      <alignment horizontal="right"/>
    </xf>
    <xf numFmtId="0" fontId="7" fillId="0" borderId="0" xfId="1" applyFill="1" applyBorder="1" applyAlignment="1">
      <alignment vertical="center"/>
    </xf>
    <xf numFmtId="0" fontId="7" fillId="4" borderId="0" xfId="1" applyFill="1" applyAlignment="1">
      <alignment vertical="center"/>
    </xf>
    <xf numFmtId="0" fontId="7" fillId="0" borderId="0" xfId="1" applyFill="1" applyBorder="1"/>
    <xf numFmtId="49" fontId="9" fillId="0" borderId="0" xfId="0" applyNumberFormat="1" applyFont="1" applyFill="1" applyBorder="1" applyAlignment="1">
      <alignment vertical="center"/>
    </xf>
    <xf numFmtId="1" fontId="21" fillId="5" borderId="0" xfId="7" applyNumberFormat="1" applyFont="1" applyAlignment="1">
      <alignment horizontal="right" vertical="center" indent="1"/>
    </xf>
    <xf numFmtId="1" fontId="19" fillId="0" borderId="1" xfId="5" applyNumberFormat="1" applyFill="1" applyAlignment="1">
      <alignment horizontal="left" vertical="center" indent="1"/>
    </xf>
    <xf numFmtId="49" fontId="4" fillId="7" borderId="0" xfId="9" applyNumberFormat="1" applyBorder="1" applyAlignment="1">
      <alignment horizontal="left" vertical="center" wrapText="1" indent="2"/>
    </xf>
    <xf numFmtId="49" fontId="22" fillId="7" borderId="0" xfId="9" applyNumberFormat="1" applyFont="1" applyBorder="1" applyAlignment="1">
      <alignment horizontal="left" vertical="center" wrapText="1" indent="3"/>
    </xf>
    <xf numFmtId="3" fontId="3" fillId="2" borderId="0" xfId="1" applyNumberFormat="1" applyFont="1" applyBorder="1" applyAlignment="1">
      <alignment horizontal="right" vertical="center" indent="1"/>
    </xf>
    <xf numFmtId="3" fontId="20" fillId="0" borderId="1" xfId="5" applyNumberFormat="1" applyFont="1" applyFill="1" applyAlignment="1">
      <alignment horizontal="right" vertical="center" indent="1"/>
    </xf>
    <xf numFmtId="49" fontId="2" fillId="7" borderId="0" xfId="9" applyNumberFormat="1" applyFont="1" applyBorder="1" applyAlignment="1">
      <alignment horizontal="left" vertical="center" wrapText="1" indent="2"/>
    </xf>
    <xf numFmtId="49" fontId="20" fillId="0" borderId="1" xfId="5" applyNumberFormat="1" applyFont="1" applyFill="1" applyAlignment="1">
      <alignment vertical="center"/>
    </xf>
    <xf numFmtId="1" fontId="20" fillId="0" borderId="1" xfId="5" applyNumberFormat="1" applyFont="1" applyFill="1" applyAlignment="1">
      <alignment horizontal="left" vertical="center" indent="1"/>
    </xf>
    <xf numFmtId="0" fontId="23" fillId="0" borderId="0" xfId="0" applyFont="1" applyFill="1" applyBorder="1" applyAlignment="1">
      <alignment vertical="center"/>
    </xf>
    <xf numFmtId="0" fontId="24" fillId="8" borderId="0" xfId="0" applyFont="1" applyFill="1" applyAlignment="1">
      <alignment horizontal="left" vertical="center" wrapText="1" indent="2"/>
    </xf>
    <xf numFmtId="0" fontId="25" fillId="8" borderId="0" xfId="0" applyFont="1" applyFill="1" applyAlignment="1">
      <alignment horizontal="left" vertical="center" wrapText="1" indent="3"/>
    </xf>
    <xf numFmtId="49" fontId="1" fillId="7" borderId="0" xfId="9" applyNumberFormat="1" applyFont="1" applyBorder="1" applyAlignment="1">
      <alignment horizontal="left" vertical="center" wrapText="1" indent="2"/>
    </xf>
    <xf numFmtId="0" fontId="15" fillId="0" borderId="0" xfId="1" applyFont="1" applyFill="1" applyBorder="1" applyAlignment="1">
      <alignment wrapText="1"/>
    </xf>
    <xf numFmtId="49" fontId="20" fillId="0" borderId="0" xfId="6" applyNumberFormat="1" applyFont="1" applyFill="1" applyBorder="1" applyAlignment="1">
      <alignment horizontal="left" vertical="center"/>
    </xf>
    <xf numFmtId="0" fontId="23" fillId="0" borderId="0" xfId="0" applyFont="1" applyFill="1" applyBorder="1" applyAlignment="1">
      <alignment horizontal="left" vertical="center"/>
    </xf>
    <xf numFmtId="49" fontId="12" fillId="0" borderId="0" xfId="3" applyNumberFormat="1" applyFont="1" applyFill="1" applyBorder="1" applyAlignment="1">
      <alignment horizontal="center" vertical="center"/>
    </xf>
    <xf numFmtId="0" fontId="26" fillId="0" borderId="0" xfId="0" applyFont="1" applyFill="1" applyBorder="1"/>
    <xf numFmtId="49" fontId="20" fillId="0" borderId="0" xfId="6" applyNumberFormat="1" applyFill="1" applyBorder="1" applyAlignment="1">
      <alignment vertical="center"/>
    </xf>
    <xf numFmtId="0" fontId="13" fillId="0" borderId="0" xfId="0" applyFont="1" applyFill="1" applyBorder="1"/>
    <xf numFmtId="0" fontId="8" fillId="6" borderId="0" xfId="8" applyAlignment="1">
      <alignment horizontal="center" vertical="center"/>
    </xf>
    <xf numFmtId="49" fontId="20" fillId="0" borderId="0" xfId="6" applyNumberFormat="1" applyFill="1" applyBorder="1" applyAlignment="1">
      <alignment horizontal="left" vertical="center" wrapText="1"/>
    </xf>
    <xf numFmtId="0" fontId="10" fillId="0" borderId="0" xfId="0" applyFont="1" applyFill="1" applyBorder="1"/>
    <xf numFmtId="0" fontId="17" fillId="0" borderId="0" xfId="0" applyFont="1" applyFill="1" applyBorder="1" applyAlignment="1">
      <alignment vertical="center"/>
    </xf>
    <xf numFmtId="0" fontId="10" fillId="0" borderId="0" xfId="0" applyFont="1"/>
    <xf numFmtId="49" fontId="30" fillId="7" borderId="0" xfId="9" applyNumberFormat="1" applyFont="1" applyBorder="1" applyAlignment="1">
      <alignment horizontal="left" vertical="center" wrapText="1"/>
    </xf>
    <xf numFmtId="3" fontId="30" fillId="2" borderId="0" xfId="1" applyNumberFormat="1" applyFont="1" applyBorder="1" applyAlignment="1">
      <alignment horizontal="right" vertical="center" indent="1"/>
    </xf>
    <xf numFmtId="1" fontId="31" fillId="0" borderId="1" xfId="5" applyNumberFormat="1" applyFont="1" applyFill="1" applyAlignment="1">
      <alignment horizontal="left" vertical="center" indent="1"/>
    </xf>
    <xf numFmtId="1" fontId="32" fillId="5" borderId="0" xfId="7" applyNumberFormat="1" applyFont="1" applyAlignment="1">
      <alignment horizontal="right" vertical="center"/>
    </xf>
    <xf numFmtId="10" fontId="34" fillId="2" borderId="0" xfId="4" applyNumberFormat="1" applyFont="1" applyFill="1" applyBorder="1" applyAlignment="1">
      <alignment horizontal="right" vertical="center"/>
    </xf>
    <xf numFmtId="0" fontId="35" fillId="0" borderId="0" xfId="0" applyFont="1" applyFill="1" applyBorder="1"/>
    <xf numFmtId="0" fontId="36" fillId="0" borderId="0" xfId="0" applyFont="1" applyFill="1" applyBorder="1"/>
    <xf numFmtId="1" fontId="37" fillId="0" borderId="1" xfId="5" applyNumberFormat="1" applyFont="1" applyFill="1" applyAlignment="1">
      <alignment horizontal="left" vertical="center" indent="1"/>
    </xf>
    <xf numFmtId="1" fontId="32" fillId="5" borderId="0" xfId="7" applyNumberFormat="1" applyFont="1" applyAlignment="1">
      <alignment horizontal="right" vertical="center" indent="1"/>
    </xf>
    <xf numFmtId="10" fontId="34" fillId="2" borderId="0" xfId="4" applyNumberFormat="1" applyFont="1" applyFill="1" applyBorder="1" applyAlignment="1">
      <alignment horizontal="right" vertical="center" indent="1"/>
    </xf>
    <xf numFmtId="49" fontId="33" fillId="7" borderId="0" xfId="9" applyNumberFormat="1" applyFont="1" applyBorder="1" applyAlignment="1">
      <alignment horizontal="left" vertical="center" wrapText="1"/>
    </xf>
    <xf numFmtId="49" fontId="38" fillId="0" borderId="1" xfId="5" applyNumberFormat="1" applyFont="1" applyFill="1" applyAlignment="1">
      <alignment vertical="center"/>
    </xf>
    <xf numFmtId="1" fontId="38" fillId="0" borderId="1" xfId="5" applyNumberFormat="1" applyFont="1" applyFill="1" applyAlignment="1">
      <alignment horizontal="left" vertical="center" indent="1"/>
    </xf>
    <xf numFmtId="3" fontId="38" fillId="0" borderId="1" xfId="5" applyNumberFormat="1" applyFont="1" applyFill="1" applyAlignment="1">
      <alignment horizontal="right" vertical="center" indent="1"/>
    </xf>
    <xf numFmtId="49" fontId="34" fillId="7" borderId="0" xfId="9" applyNumberFormat="1" applyFont="1" applyBorder="1" applyAlignment="1">
      <alignment horizontal="left" vertical="center" wrapText="1"/>
    </xf>
    <xf numFmtId="3" fontId="34" fillId="2" borderId="0" xfId="1" applyNumberFormat="1" applyFont="1" applyBorder="1" applyAlignment="1">
      <alignment horizontal="right" vertical="center" indent="1"/>
    </xf>
    <xf numFmtId="0" fontId="34" fillId="7" borderId="0" xfId="9" applyNumberFormat="1" applyFont="1" applyBorder="1" applyAlignment="1">
      <alignment horizontal="left" vertical="center" wrapText="1"/>
    </xf>
    <xf numFmtId="49" fontId="0" fillId="9" borderId="0" xfId="0" applyNumberFormat="1" applyFill="1"/>
    <xf numFmtId="165" fontId="34" fillId="2" borderId="0" xfId="1" applyNumberFormat="1" applyFont="1" applyBorder="1" applyAlignment="1">
      <alignment horizontal="right" vertical="center" indent="1"/>
    </xf>
    <xf numFmtId="0" fontId="39" fillId="0" borderId="0" xfId="0" applyFont="1"/>
    <xf numFmtId="0" fontId="40" fillId="0" borderId="0" xfId="0" applyFont="1" applyFill="1" applyBorder="1" applyAlignment="1">
      <alignment vertical="center"/>
    </xf>
    <xf numFmtId="3" fontId="38" fillId="0" borderId="1" xfId="5" applyNumberFormat="1" applyFont="1" applyFill="1" applyAlignment="1">
      <alignment vertical="center"/>
    </xf>
    <xf numFmtId="166" fontId="34" fillId="7" borderId="0" xfId="11" applyNumberFormat="1" applyFont="1" applyFill="1" applyBorder="1" applyAlignment="1">
      <alignment horizontal="left" vertical="center" wrapText="1"/>
    </xf>
    <xf numFmtId="166" fontId="34" fillId="2" borderId="0" xfId="11" applyNumberFormat="1" applyFont="1" applyFill="1" applyBorder="1" applyAlignment="1">
      <alignment horizontal="right" vertical="center"/>
    </xf>
    <xf numFmtId="0" fontId="41" fillId="0" borderId="0" xfId="0" applyFont="1"/>
    <xf numFmtId="166" fontId="34" fillId="7" borderId="0" xfId="11" applyNumberFormat="1" applyFont="1" applyFill="1" applyBorder="1" applyAlignment="1">
      <alignment horizontal="left" vertical="center" wrapText="1" indent="2"/>
    </xf>
    <xf numFmtId="49" fontId="10" fillId="9" borderId="0" xfId="0" applyNumberFormat="1" applyFont="1" applyFill="1"/>
    <xf numFmtId="0" fontId="39" fillId="0" borderId="0" xfId="0" applyFont="1" applyFill="1" applyBorder="1"/>
    <xf numFmtId="0" fontId="39" fillId="0" borderId="0" xfId="0" applyFont="1" applyFill="1" applyBorder="1" applyAlignment="1">
      <alignment vertical="center"/>
    </xf>
    <xf numFmtId="1" fontId="38" fillId="0" borderId="1" xfId="5" applyNumberFormat="1" applyFont="1" applyFill="1" applyAlignment="1">
      <alignment vertical="center"/>
    </xf>
    <xf numFmtId="49" fontId="34" fillId="7" borderId="0" xfId="9" applyNumberFormat="1" applyFont="1" applyBorder="1" applyAlignment="1">
      <alignment horizontal="left" vertical="center" wrapText="1" indent="2"/>
    </xf>
    <xf numFmtId="3" fontId="36" fillId="0" borderId="0" xfId="0" applyNumberFormat="1" applyFont="1" applyFill="1" applyBorder="1"/>
    <xf numFmtId="1" fontId="42" fillId="0" borderId="1" xfId="5" applyNumberFormat="1" applyFont="1" applyFill="1" applyAlignment="1">
      <alignment vertical="center"/>
    </xf>
    <xf numFmtId="0" fontId="43" fillId="0" borderId="0" xfId="0" applyFont="1" applyFill="1" applyBorder="1"/>
    <xf numFmtId="49" fontId="44" fillId="0" borderId="0" xfId="9" applyNumberFormat="1" applyFont="1" applyFill="1" applyBorder="1" applyAlignment="1">
      <alignment horizontal="left" vertical="center" wrapText="1"/>
    </xf>
    <xf numFmtId="0" fontId="15" fillId="0" borderId="0" xfId="1" applyNumberFormat="1" applyFont="1" applyFill="1" applyBorder="1"/>
    <xf numFmtId="0" fontId="27" fillId="2" borderId="0" xfId="10" applyNumberFormat="1" applyFill="1" applyAlignment="1">
      <alignment vertical="center" wrapText="1"/>
    </xf>
    <xf numFmtId="49" fontId="29" fillId="0" borderId="0" xfId="6" applyNumberFormat="1" applyFont="1" applyFill="1" applyBorder="1" applyAlignment="1">
      <alignment horizontal="left" vertical="center"/>
    </xf>
    <xf numFmtId="49" fontId="20" fillId="0" borderId="0" xfId="6" applyNumberFormat="1" applyFill="1" applyBorder="1" applyAlignment="1">
      <alignment horizontal="left" vertical="center"/>
    </xf>
    <xf numFmtId="49" fontId="20" fillId="0" borderId="0" xfId="6" applyNumberFormat="1" applyFill="1" applyBorder="1" applyAlignment="1">
      <alignment horizontal="left" vertical="center" wrapText="1"/>
    </xf>
    <xf numFmtId="49" fontId="20" fillId="0" borderId="0" xfId="6" applyNumberFormat="1" applyFill="1" applyBorder="1" applyAlignment="1">
      <alignment horizontal="center" vertical="center" wrapText="1"/>
    </xf>
    <xf numFmtId="0" fontId="36" fillId="0" borderId="0" xfId="0" applyFont="1" applyFill="1" applyBorder="1" applyAlignment="1">
      <alignment horizontal="left" wrapText="1"/>
    </xf>
  </cellXfs>
  <cellStyles count="12">
    <cellStyle name="20% - Énfasis3" xfId="1" builtinId="38"/>
    <cellStyle name="20% - Énfasis5" xfId="9" builtinId="46"/>
    <cellStyle name="Encabezado 4" xfId="6" builtinId="19"/>
    <cellStyle name="Énfasis1" xfId="7" builtinId="29"/>
    <cellStyle name="Énfasis2" xfId="8" builtinId="33"/>
    <cellStyle name="Énfasis3" xfId="2" builtinId="37"/>
    <cellStyle name="Hipervínculo" xfId="10" builtinId="8"/>
    <cellStyle name="Millares" xfId="11" builtinId="3"/>
    <cellStyle name="Normal" xfId="0" builtinId="0"/>
    <cellStyle name="Normal 2" xfId="3"/>
    <cellStyle name="Porcentaje" xfId="4" builtinId="5"/>
    <cellStyle name="Título 2" xfId="5" builtinId="1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E3E3E3"/>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5EAFB"/>
      <color rgb="FFD6F2FA"/>
      <color rgb="FF003366"/>
      <color rgb="FFFF9933"/>
      <color rgb="FFE1E1EB"/>
      <color rgb="FFC0C0D6"/>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hyperlink" Target="#&#205;NDICE!A1"/></Relationships>
</file>

<file path=xl/drawings/_rels/drawing10.xml.rels><?xml version="1.0" encoding="UTF-8" standalone="yes"?>
<Relationships xmlns="http://schemas.openxmlformats.org/package/2006/relationships"><Relationship Id="rId1" Type="http://schemas.openxmlformats.org/officeDocument/2006/relationships/hyperlink" Target="#&#205;NDICE!A1"/></Relationships>
</file>

<file path=xl/drawings/_rels/drawing11.xml.rels><?xml version="1.0" encoding="UTF-8" standalone="yes"?>
<Relationships xmlns="http://schemas.openxmlformats.org/package/2006/relationships"><Relationship Id="rId1" Type="http://schemas.openxmlformats.org/officeDocument/2006/relationships/hyperlink" Target="#&#205;NDICE!A1"/></Relationships>
</file>

<file path=xl/drawings/_rels/drawing2.xml.rels><?xml version="1.0" encoding="UTF-8" standalone="yes"?>
<Relationships xmlns="http://schemas.openxmlformats.org/package/2006/relationships"><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380999</xdr:rowOff>
    </xdr:from>
    <xdr:to>
      <xdr:col>0</xdr:col>
      <xdr:colOff>311250</xdr:colOff>
      <xdr:row>2</xdr:row>
      <xdr:rowOff>15974</xdr:rowOff>
    </xdr:to>
    <xdr:sp macro="" textlink="">
      <xdr:nvSpPr>
        <xdr:cNvPr id="3" name="2 Flecha izquierda">
          <a:hlinkClick xmlns:r="http://schemas.openxmlformats.org/officeDocument/2006/relationships" r:id="rId1"/>
        </xdr:cNvPr>
        <xdr:cNvSpPr/>
      </xdr:nvSpPr>
      <xdr:spPr bwMode="auto">
        <a:xfrm>
          <a:off x="95250" y="380999"/>
          <a:ext cx="216000" cy="216000"/>
        </a:xfrm>
        <a:prstGeom prst="leftArrow">
          <a:avLst/>
        </a:prstGeom>
        <a:gradFill flip="none" rotWithShape="1">
          <a:gsLst>
            <a:gs pos="0">
              <a:srgbClr val="959595">
                <a:shade val="30000"/>
                <a:satMod val="115000"/>
              </a:srgbClr>
            </a:gs>
            <a:gs pos="50000">
              <a:srgbClr val="D6D6D6">
                <a:shade val="67500"/>
                <a:satMod val="115000"/>
              </a:srgbClr>
            </a:gs>
            <a:gs pos="100000">
              <a:srgbClr val="FFFFFF">
                <a:shade val="100000"/>
                <a:satMod val="115000"/>
              </a:srgbClr>
            </a:gs>
          </a:gsLst>
          <a:lin ang="2700000" scaled="1"/>
          <a:tileRect/>
        </a:gra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t" upright="1">
          <a:scene3d>
            <a:camera prst="isometricLeftDown"/>
            <a:lightRig rig="threePt" dir="t"/>
          </a:scene3d>
        </a:bodyPr>
        <a:lstStyle/>
        <a:p>
          <a:pPr algn="l"/>
          <a:endParaRPr lang="es-ES" sz="1100">
            <a:gradFill flip="none" rotWithShape="1">
              <a:gsLst>
                <a:gs pos="0">
                  <a:sysClr val="windowText" lastClr="000000">
                    <a:tint val="66000"/>
                    <a:satMod val="160000"/>
                  </a:sysClr>
                </a:gs>
                <a:gs pos="50000">
                  <a:sysClr val="windowText" lastClr="000000">
                    <a:tint val="44500"/>
                    <a:satMod val="160000"/>
                  </a:sysClr>
                </a:gs>
                <a:gs pos="100000">
                  <a:sysClr val="windowText" lastClr="000000">
                    <a:tint val="23500"/>
                    <a:satMod val="160000"/>
                  </a:sysClr>
                </a:gs>
              </a:gsLst>
              <a:lin ang="2700000" scaled="1"/>
              <a:tileRect/>
            </a:gra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216000</xdr:colOff>
      <xdr:row>2</xdr:row>
      <xdr:rowOff>0</xdr:rowOff>
    </xdr:to>
    <xdr:sp macro="" textlink="">
      <xdr:nvSpPr>
        <xdr:cNvPr id="2" name="2 Flecha izquierda">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bwMode="auto">
        <a:xfrm>
          <a:off x="0" y="180975"/>
          <a:ext cx="216000" cy="190500"/>
        </a:xfrm>
        <a:prstGeom prst="leftArrow">
          <a:avLst/>
        </a:prstGeom>
        <a:gradFill flip="none" rotWithShape="1">
          <a:gsLst>
            <a:gs pos="0">
              <a:srgbClr xmlns:mc="http://schemas.openxmlformats.org/markup-compatibility/2006" xmlns:a14="http://schemas.microsoft.com/office/drawing/2010/main" val="959595" mc:Ignorable="a14" a14:legacySpreadsheetColorIndex="9">
                <a:shade val="30000"/>
                <a:satMod val="115000"/>
              </a:srgbClr>
            </a:gs>
            <a:gs pos="50000">
              <a:srgbClr xmlns:mc="http://schemas.openxmlformats.org/markup-compatibility/2006" xmlns:a14="http://schemas.microsoft.com/office/drawing/2010/main" val="D6D6D6" mc:Ignorable="a14" a14:legacySpreadsheetColorIndex="9">
                <a:shade val="67500"/>
                <a:satMod val="115000"/>
              </a:srgbClr>
            </a:gs>
            <a:gs pos="100000">
              <a:srgbClr xmlns:mc="http://schemas.openxmlformats.org/markup-compatibility/2006" xmlns:a14="http://schemas.microsoft.com/office/drawing/2010/main" val="FFFFFF" mc:Ignorable="a14" a14:legacySpreadsheetColorIndex="9">
                <a:shade val="100000"/>
                <a:satMod val="115000"/>
              </a:srgbClr>
            </a:gs>
          </a:gsLst>
          <a:lin ang="2700000" scaled="1"/>
          <a:tileRect/>
        </a:gra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scene3d>
            <a:camera prst="isometricLeftDown"/>
            <a:lightRig rig="threePt" dir="t"/>
          </a:scene3d>
        </a:bodyPr>
        <a:lstStyle/>
        <a:p>
          <a:pPr algn="l"/>
          <a:endParaRPr lang="es-ES" sz="1100">
            <a:gradFill flip="none" rotWithShape="1">
              <a:gsLst>
                <a:gs pos="0">
                  <a:sysClr val="windowText" lastClr="000000">
                    <a:tint val="66000"/>
                    <a:satMod val="160000"/>
                  </a:sysClr>
                </a:gs>
                <a:gs pos="50000">
                  <a:sysClr val="windowText" lastClr="000000">
                    <a:tint val="44500"/>
                    <a:satMod val="160000"/>
                  </a:sysClr>
                </a:gs>
                <a:gs pos="100000">
                  <a:sysClr val="windowText" lastClr="000000">
                    <a:tint val="23500"/>
                    <a:satMod val="160000"/>
                  </a:sysClr>
                </a:gs>
              </a:gsLst>
              <a:lin ang="2700000" scaled="1"/>
              <a:tileRect/>
            </a:gra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216000</xdr:colOff>
      <xdr:row>2</xdr:row>
      <xdr:rowOff>15975</xdr:rowOff>
    </xdr:to>
    <xdr:sp macro="" textlink="">
      <xdr:nvSpPr>
        <xdr:cNvPr id="4" name="2 Flecha izquierda">
          <a:hlinkClick xmlns:r="http://schemas.openxmlformats.org/officeDocument/2006/relationships" r:id="rId1"/>
        </xdr:cNvPr>
        <xdr:cNvSpPr/>
      </xdr:nvSpPr>
      <xdr:spPr bwMode="auto">
        <a:xfrm>
          <a:off x="0" y="161925"/>
          <a:ext cx="216000" cy="206475"/>
        </a:xfrm>
        <a:prstGeom prst="leftArrow">
          <a:avLst/>
        </a:prstGeom>
        <a:gradFill flip="none" rotWithShape="1">
          <a:gsLst>
            <a:gs pos="0">
              <a:srgbClr val="959595">
                <a:shade val="30000"/>
                <a:satMod val="115000"/>
              </a:srgbClr>
            </a:gs>
            <a:gs pos="50000">
              <a:srgbClr val="D6D6D6">
                <a:shade val="67500"/>
                <a:satMod val="115000"/>
              </a:srgbClr>
            </a:gs>
            <a:gs pos="100000">
              <a:srgbClr val="FFFFFF">
                <a:shade val="100000"/>
                <a:satMod val="115000"/>
              </a:srgbClr>
            </a:gs>
          </a:gsLst>
          <a:lin ang="2700000" scaled="1"/>
          <a:tileRect/>
        </a:gra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t" upright="1">
          <a:scene3d>
            <a:camera prst="isometricLeftDown"/>
            <a:lightRig rig="threePt" dir="t"/>
          </a:scene3d>
        </a:bodyPr>
        <a:lstStyle/>
        <a:p>
          <a:pPr algn="r"/>
          <a:endParaRPr lang="es-ES" sz="1100">
            <a:gradFill flip="none" rotWithShape="1">
              <a:gsLst>
                <a:gs pos="0">
                  <a:sysClr val="windowText" lastClr="000000">
                    <a:tint val="66000"/>
                    <a:satMod val="160000"/>
                  </a:sysClr>
                </a:gs>
                <a:gs pos="50000">
                  <a:sysClr val="windowText" lastClr="000000">
                    <a:tint val="44500"/>
                    <a:satMod val="160000"/>
                  </a:sysClr>
                </a:gs>
                <a:gs pos="100000">
                  <a:sysClr val="windowText" lastClr="000000">
                    <a:tint val="23500"/>
                    <a:satMod val="160000"/>
                  </a:sysClr>
                </a:gs>
              </a:gsLst>
              <a:lin ang="2700000" scaled="1"/>
              <a:tileRect/>
            </a:gra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216000</xdr:colOff>
      <xdr:row>2</xdr:row>
      <xdr:rowOff>44550</xdr:rowOff>
    </xdr:to>
    <xdr:sp macro="" textlink="">
      <xdr:nvSpPr>
        <xdr:cNvPr id="2" name="2 Flecha izquierda">
          <a:hlinkClick xmlns:r="http://schemas.openxmlformats.org/officeDocument/2006/relationships" r:id="rId1"/>
        </xdr:cNvPr>
        <xdr:cNvSpPr/>
      </xdr:nvSpPr>
      <xdr:spPr bwMode="auto">
        <a:xfrm>
          <a:off x="0" y="161925"/>
          <a:ext cx="216000" cy="206475"/>
        </a:xfrm>
        <a:prstGeom prst="leftArrow">
          <a:avLst/>
        </a:prstGeom>
        <a:gradFill flip="none" rotWithShape="1">
          <a:gsLst>
            <a:gs pos="0">
              <a:srgbClr val="959595">
                <a:shade val="30000"/>
                <a:satMod val="115000"/>
              </a:srgbClr>
            </a:gs>
            <a:gs pos="50000">
              <a:srgbClr val="D6D6D6">
                <a:shade val="67500"/>
                <a:satMod val="115000"/>
              </a:srgbClr>
            </a:gs>
            <a:gs pos="100000">
              <a:srgbClr val="FFFFFF">
                <a:shade val="100000"/>
                <a:satMod val="115000"/>
              </a:srgbClr>
            </a:gs>
          </a:gsLst>
          <a:lin ang="2700000" scaled="1"/>
          <a:tileRect/>
        </a:gra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t" upright="1">
          <a:scene3d>
            <a:camera prst="isometricLeftDown"/>
            <a:lightRig rig="threePt" dir="t"/>
          </a:scene3d>
        </a:bodyPr>
        <a:lstStyle/>
        <a:p>
          <a:pPr algn="r"/>
          <a:endParaRPr lang="es-ES" sz="1100">
            <a:gradFill flip="none" rotWithShape="1">
              <a:gsLst>
                <a:gs pos="0">
                  <a:sysClr val="windowText" lastClr="000000">
                    <a:tint val="66000"/>
                    <a:satMod val="160000"/>
                  </a:sysClr>
                </a:gs>
                <a:gs pos="50000">
                  <a:sysClr val="windowText" lastClr="000000">
                    <a:tint val="44500"/>
                    <a:satMod val="160000"/>
                  </a:sysClr>
                </a:gs>
                <a:gs pos="100000">
                  <a:sysClr val="windowText" lastClr="000000">
                    <a:tint val="23500"/>
                    <a:satMod val="160000"/>
                  </a:sysClr>
                </a:gs>
              </a:gsLst>
              <a:lin ang="2700000" scaled="1"/>
              <a:tileRect/>
            </a:gra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xdr:row>
      <xdr:rowOff>19051</xdr:rowOff>
    </xdr:from>
    <xdr:to>
      <xdr:col>0</xdr:col>
      <xdr:colOff>244576</xdr:colOff>
      <xdr:row>2</xdr:row>
      <xdr:rowOff>180975</xdr:rowOff>
    </xdr:to>
    <xdr:sp macro="" textlink="">
      <xdr:nvSpPr>
        <xdr:cNvPr id="3" name="2 Flecha izquierda">
          <a:hlinkClick xmlns:r="http://schemas.openxmlformats.org/officeDocument/2006/relationships" r:id="rId1"/>
        </xdr:cNvPr>
        <xdr:cNvSpPr/>
      </xdr:nvSpPr>
      <xdr:spPr bwMode="auto">
        <a:xfrm>
          <a:off x="19050" y="209551"/>
          <a:ext cx="225526" cy="352424"/>
        </a:xfrm>
        <a:prstGeom prst="leftArrow">
          <a:avLst/>
        </a:prstGeom>
        <a:gradFill flip="none" rotWithShape="1">
          <a:gsLst>
            <a:gs pos="0">
              <a:srgbClr val="959595">
                <a:shade val="30000"/>
                <a:satMod val="115000"/>
              </a:srgbClr>
            </a:gs>
            <a:gs pos="50000">
              <a:srgbClr val="D6D6D6">
                <a:shade val="67500"/>
                <a:satMod val="115000"/>
              </a:srgbClr>
            </a:gs>
            <a:gs pos="100000">
              <a:srgbClr val="FFFFFF">
                <a:shade val="100000"/>
                <a:satMod val="115000"/>
              </a:srgbClr>
            </a:gs>
          </a:gsLst>
          <a:lin ang="2700000" scaled="1"/>
          <a:tileRect/>
        </a:gra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t" upright="1">
          <a:scene3d>
            <a:camera prst="isometricLeftDown"/>
            <a:lightRig rig="threePt" dir="t"/>
          </a:scene3d>
        </a:bodyPr>
        <a:lstStyle/>
        <a:p>
          <a:pPr algn="l"/>
          <a:endParaRPr lang="es-ES" sz="1100">
            <a:gradFill flip="none" rotWithShape="1">
              <a:gsLst>
                <a:gs pos="0">
                  <a:sysClr val="windowText" lastClr="000000">
                    <a:tint val="66000"/>
                    <a:satMod val="160000"/>
                  </a:sysClr>
                </a:gs>
                <a:gs pos="50000">
                  <a:sysClr val="windowText" lastClr="000000">
                    <a:tint val="44500"/>
                    <a:satMod val="160000"/>
                  </a:sysClr>
                </a:gs>
                <a:gs pos="100000">
                  <a:sysClr val="windowText" lastClr="000000">
                    <a:tint val="23500"/>
                    <a:satMod val="160000"/>
                  </a:sysClr>
                </a:gs>
              </a:gsLst>
              <a:lin ang="2700000" scaled="1"/>
              <a:tileRect/>
            </a:gra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xdr:row>
      <xdr:rowOff>0</xdr:rowOff>
    </xdr:from>
    <xdr:to>
      <xdr:col>0</xdr:col>
      <xdr:colOff>301725</xdr:colOff>
      <xdr:row>3</xdr:row>
      <xdr:rowOff>6448</xdr:rowOff>
    </xdr:to>
    <xdr:sp macro="" textlink="">
      <xdr:nvSpPr>
        <xdr:cNvPr id="2" name="1 Flecha izquierda">
          <a:hlinkClick xmlns:r="http://schemas.openxmlformats.org/officeDocument/2006/relationships" r:id="rId1"/>
        </xdr:cNvPr>
        <xdr:cNvSpPr/>
      </xdr:nvSpPr>
      <xdr:spPr bwMode="auto">
        <a:xfrm>
          <a:off x="85725" y="171448"/>
          <a:ext cx="216000" cy="216000"/>
        </a:xfrm>
        <a:prstGeom prst="leftArrow">
          <a:avLst/>
        </a:prstGeom>
        <a:gradFill flip="none" rotWithShape="1">
          <a:gsLst>
            <a:gs pos="0">
              <a:srgbClr val="959595">
                <a:shade val="30000"/>
                <a:satMod val="115000"/>
              </a:srgbClr>
            </a:gs>
            <a:gs pos="50000">
              <a:srgbClr val="D6D6D6">
                <a:shade val="67500"/>
                <a:satMod val="115000"/>
              </a:srgbClr>
            </a:gs>
            <a:gs pos="100000">
              <a:srgbClr val="FFFFFF">
                <a:shade val="100000"/>
                <a:satMod val="115000"/>
              </a:srgbClr>
            </a:gs>
          </a:gsLst>
          <a:lin ang="2700000" scaled="1"/>
          <a:tileRect/>
        </a:gra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t" upright="1">
          <a:scene3d>
            <a:camera prst="isometricLeftDown"/>
            <a:lightRig rig="threePt" dir="t"/>
          </a:scene3d>
        </a:bodyPr>
        <a:lstStyle/>
        <a:p>
          <a:pPr algn="l"/>
          <a:endParaRPr lang="es-ES" sz="1100">
            <a:gradFill flip="none" rotWithShape="1">
              <a:gsLst>
                <a:gs pos="0">
                  <a:sysClr val="windowText" lastClr="000000">
                    <a:tint val="66000"/>
                    <a:satMod val="160000"/>
                  </a:sysClr>
                </a:gs>
                <a:gs pos="50000">
                  <a:sysClr val="windowText" lastClr="000000">
                    <a:tint val="44500"/>
                    <a:satMod val="160000"/>
                  </a:sysClr>
                </a:gs>
                <a:gs pos="100000">
                  <a:sysClr val="windowText" lastClr="000000">
                    <a:tint val="23500"/>
                    <a:satMod val="160000"/>
                  </a:sysClr>
                </a:gs>
              </a:gsLst>
              <a:lin ang="2700000" scaled="1"/>
              <a:tileRect/>
            </a:gra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216000</xdr:colOff>
      <xdr:row>1</xdr:row>
      <xdr:rowOff>206475</xdr:rowOff>
    </xdr:to>
    <xdr:sp macro="" textlink="">
      <xdr:nvSpPr>
        <xdr:cNvPr id="2" name="2 Flecha izquierda">
          <a:hlinkClick xmlns:r="http://schemas.openxmlformats.org/officeDocument/2006/relationships" r:id="rId1"/>
        </xdr:cNvPr>
        <xdr:cNvSpPr/>
      </xdr:nvSpPr>
      <xdr:spPr bwMode="auto">
        <a:xfrm>
          <a:off x="0" y="161925"/>
          <a:ext cx="216000" cy="206475"/>
        </a:xfrm>
        <a:prstGeom prst="leftArrow">
          <a:avLst/>
        </a:prstGeom>
        <a:gradFill flip="none" rotWithShape="1">
          <a:gsLst>
            <a:gs pos="0">
              <a:srgbClr val="959595">
                <a:shade val="30000"/>
                <a:satMod val="115000"/>
              </a:srgbClr>
            </a:gs>
            <a:gs pos="50000">
              <a:srgbClr val="D6D6D6">
                <a:shade val="67500"/>
                <a:satMod val="115000"/>
              </a:srgbClr>
            </a:gs>
            <a:gs pos="100000">
              <a:srgbClr val="FFFFFF">
                <a:shade val="100000"/>
                <a:satMod val="115000"/>
              </a:srgbClr>
            </a:gs>
          </a:gsLst>
          <a:lin ang="2700000" scaled="1"/>
          <a:tileRect/>
        </a:gra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t" upright="1">
          <a:scene3d>
            <a:camera prst="isometricLeftDown"/>
            <a:lightRig rig="threePt" dir="t"/>
          </a:scene3d>
        </a:bodyPr>
        <a:lstStyle/>
        <a:p>
          <a:pPr algn="r"/>
          <a:endParaRPr lang="es-ES" sz="1100">
            <a:gradFill flip="none" rotWithShape="1">
              <a:gsLst>
                <a:gs pos="0">
                  <a:sysClr val="windowText" lastClr="000000">
                    <a:tint val="66000"/>
                    <a:satMod val="160000"/>
                  </a:sysClr>
                </a:gs>
                <a:gs pos="50000">
                  <a:sysClr val="windowText" lastClr="000000">
                    <a:tint val="44500"/>
                    <a:satMod val="160000"/>
                  </a:sysClr>
                </a:gs>
                <a:gs pos="100000">
                  <a:sysClr val="windowText" lastClr="000000">
                    <a:tint val="23500"/>
                    <a:satMod val="160000"/>
                  </a:sysClr>
                </a:gs>
              </a:gsLst>
              <a:lin ang="2700000" scaled="1"/>
              <a:tileRect/>
            </a:gra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216000</xdr:colOff>
      <xdr:row>1</xdr:row>
      <xdr:rowOff>206475</xdr:rowOff>
    </xdr:to>
    <xdr:sp macro="" textlink="">
      <xdr:nvSpPr>
        <xdr:cNvPr id="5" name="2 Flecha izquierda">
          <a:hlinkClick xmlns:r="http://schemas.openxmlformats.org/officeDocument/2006/relationships" r:id="rId1"/>
        </xdr:cNvPr>
        <xdr:cNvSpPr/>
      </xdr:nvSpPr>
      <xdr:spPr bwMode="auto">
        <a:xfrm>
          <a:off x="0" y="180975"/>
          <a:ext cx="216000" cy="206475"/>
        </a:xfrm>
        <a:prstGeom prst="leftArrow">
          <a:avLst/>
        </a:prstGeom>
        <a:gradFill flip="none" rotWithShape="1">
          <a:gsLst>
            <a:gs pos="0">
              <a:srgbClr val="959595">
                <a:shade val="30000"/>
                <a:satMod val="115000"/>
              </a:srgbClr>
            </a:gs>
            <a:gs pos="50000">
              <a:srgbClr val="D6D6D6">
                <a:shade val="67500"/>
                <a:satMod val="115000"/>
              </a:srgbClr>
            </a:gs>
            <a:gs pos="100000">
              <a:srgbClr val="FFFFFF">
                <a:shade val="100000"/>
                <a:satMod val="115000"/>
              </a:srgbClr>
            </a:gs>
          </a:gsLst>
          <a:lin ang="2700000" scaled="1"/>
          <a:tileRect/>
        </a:gra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t" upright="1">
          <a:scene3d>
            <a:camera prst="isometricLeftDown"/>
            <a:lightRig rig="threePt" dir="t"/>
          </a:scene3d>
        </a:bodyPr>
        <a:lstStyle/>
        <a:p>
          <a:pPr algn="r"/>
          <a:endParaRPr lang="es-ES" sz="1100">
            <a:gradFill flip="none" rotWithShape="1">
              <a:gsLst>
                <a:gs pos="0">
                  <a:sysClr val="windowText" lastClr="000000">
                    <a:tint val="66000"/>
                    <a:satMod val="160000"/>
                  </a:sysClr>
                </a:gs>
                <a:gs pos="50000">
                  <a:sysClr val="windowText" lastClr="000000">
                    <a:tint val="44500"/>
                    <a:satMod val="160000"/>
                  </a:sysClr>
                </a:gs>
                <a:gs pos="100000">
                  <a:sysClr val="windowText" lastClr="000000">
                    <a:tint val="23500"/>
                    <a:satMod val="160000"/>
                  </a:sysClr>
                </a:gs>
              </a:gsLst>
              <a:lin ang="2700000" scaled="1"/>
              <a:tileRect/>
            </a:gra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216000</xdr:colOff>
      <xdr:row>1</xdr:row>
      <xdr:rowOff>206475</xdr:rowOff>
    </xdr:to>
    <xdr:sp macro="" textlink="">
      <xdr:nvSpPr>
        <xdr:cNvPr id="2" name="2 Flecha izquierda">
          <a:hlinkClick xmlns:r="http://schemas.openxmlformats.org/officeDocument/2006/relationships" r:id="rId1"/>
        </xdr:cNvPr>
        <xdr:cNvSpPr/>
      </xdr:nvSpPr>
      <xdr:spPr bwMode="auto">
        <a:xfrm>
          <a:off x="0" y="180975"/>
          <a:ext cx="216000" cy="206475"/>
        </a:xfrm>
        <a:prstGeom prst="leftArrow">
          <a:avLst/>
        </a:prstGeom>
        <a:gradFill flip="none" rotWithShape="1">
          <a:gsLst>
            <a:gs pos="0">
              <a:srgbClr val="959595">
                <a:shade val="30000"/>
                <a:satMod val="115000"/>
              </a:srgbClr>
            </a:gs>
            <a:gs pos="50000">
              <a:srgbClr val="D6D6D6">
                <a:shade val="67500"/>
                <a:satMod val="115000"/>
              </a:srgbClr>
            </a:gs>
            <a:gs pos="100000">
              <a:srgbClr val="FFFFFF">
                <a:shade val="100000"/>
                <a:satMod val="115000"/>
              </a:srgbClr>
            </a:gs>
          </a:gsLst>
          <a:lin ang="2700000" scaled="1"/>
          <a:tileRect/>
        </a:gra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t" upright="1">
          <a:scene3d>
            <a:camera prst="isometricLeftDown"/>
            <a:lightRig rig="threePt" dir="t"/>
          </a:scene3d>
        </a:bodyPr>
        <a:lstStyle/>
        <a:p>
          <a:pPr algn="r"/>
          <a:endParaRPr lang="es-ES" sz="1100">
            <a:gradFill flip="none" rotWithShape="1">
              <a:gsLst>
                <a:gs pos="0">
                  <a:sysClr val="windowText" lastClr="000000">
                    <a:tint val="66000"/>
                    <a:satMod val="160000"/>
                  </a:sysClr>
                </a:gs>
                <a:gs pos="50000">
                  <a:sysClr val="windowText" lastClr="000000">
                    <a:tint val="44500"/>
                    <a:satMod val="160000"/>
                  </a:sysClr>
                </a:gs>
                <a:gs pos="100000">
                  <a:sysClr val="windowText" lastClr="000000">
                    <a:tint val="23500"/>
                    <a:satMod val="160000"/>
                  </a:sysClr>
                </a:gs>
              </a:gsLst>
              <a:lin ang="2700000" scaled="1"/>
              <a:tileRect/>
            </a:gra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216000</xdr:colOff>
      <xdr:row>4</xdr:row>
      <xdr:rowOff>35023</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bwMode="auto">
        <a:xfrm>
          <a:off x="0" y="180975"/>
          <a:ext cx="216000" cy="577948"/>
        </a:xfrm>
        <a:prstGeom prst="leftArrow">
          <a:avLst/>
        </a:prstGeom>
        <a:gradFill flip="none" rotWithShape="1">
          <a:gsLst>
            <a:gs pos="0">
              <a:srgbClr xmlns:mc="http://schemas.openxmlformats.org/markup-compatibility/2006" xmlns:a14="http://schemas.microsoft.com/office/drawing/2010/main" val="959595" mc:Ignorable="a14" a14:legacySpreadsheetColorIndex="9">
                <a:shade val="30000"/>
                <a:satMod val="115000"/>
              </a:srgbClr>
            </a:gs>
            <a:gs pos="50000">
              <a:srgbClr xmlns:mc="http://schemas.openxmlformats.org/markup-compatibility/2006" xmlns:a14="http://schemas.microsoft.com/office/drawing/2010/main" val="D6D6D6" mc:Ignorable="a14" a14:legacySpreadsheetColorIndex="9">
                <a:shade val="67500"/>
                <a:satMod val="115000"/>
              </a:srgbClr>
            </a:gs>
            <a:gs pos="100000">
              <a:srgbClr xmlns:mc="http://schemas.openxmlformats.org/markup-compatibility/2006" xmlns:a14="http://schemas.microsoft.com/office/drawing/2010/main" val="FFFFFF" mc:Ignorable="a14" a14:legacySpreadsheetColorIndex="9">
                <a:shade val="100000"/>
                <a:satMod val="115000"/>
              </a:srgbClr>
            </a:gs>
          </a:gsLst>
          <a:lin ang="2700000" scaled="1"/>
          <a:tileRect/>
        </a:gra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scene3d>
            <a:camera prst="isometricLeftDown"/>
            <a:lightRig rig="threePt" dir="t"/>
          </a:scene3d>
        </a:bodyPr>
        <a:lstStyle/>
        <a:p>
          <a:pPr algn="l"/>
          <a:endParaRPr lang="es-ES" sz="1100">
            <a:gradFill flip="none" rotWithShape="1">
              <a:gsLst>
                <a:gs pos="0">
                  <a:sysClr val="windowText" lastClr="000000">
                    <a:tint val="66000"/>
                    <a:satMod val="160000"/>
                  </a:sysClr>
                </a:gs>
                <a:gs pos="50000">
                  <a:sysClr val="windowText" lastClr="000000">
                    <a:tint val="44500"/>
                    <a:satMod val="160000"/>
                  </a:sysClr>
                </a:gs>
                <a:gs pos="100000">
                  <a:sysClr val="windowText" lastClr="000000">
                    <a:tint val="23500"/>
                    <a:satMod val="160000"/>
                  </a:sysClr>
                </a:gs>
              </a:gsLst>
              <a:lin ang="2700000" scaled="1"/>
              <a:tileRect/>
            </a:gra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216000</xdr:colOff>
      <xdr:row>1</xdr:row>
      <xdr:rowOff>206475</xdr:rowOff>
    </xdr:to>
    <xdr:sp macro="" textlink="">
      <xdr:nvSpPr>
        <xdr:cNvPr id="2" name="2 Flecha izquierda">
          <a:hlinkClick xmlns:r="http://schemas.openxmlformats.org/officeDocument/2006/relationships" r:id="rId1"/>
        </xdr:cNvPr>
        <xdr:cNvSpPr/>
      </xdr:nvSpPr>
      <xdr:spPr bwMode="auto">
        <a:xfrm>
          <a:off x="0" y="161925"/>
          <a:ext cx="216000" cy="206475"/>
        </a:xfrm>
        <a:prstGeom prst="leftArrow">
          <a:avLst/>
        </a:prstGeom>
        <a:gradFill flip="none" rotWithShape="1">
          <a:gsLst>
            <a:gs pos="0">
              <a:srgbClr val="959595">
                <a:shade val="30000"/>
                <a:satMod val="115000"/>
              </a:srgbClr>
            </a:gs>
            <a:gs pos="50000">
              <a:srgbClr val="D6D6D6">
                <a:shade val="67500"/>
                <a:satMod val="115000"/>
              </a:srgbClr>
            </a:gs>
            <a:gs pos="100000">
              <a:srgbClr val="FFFFFF">
                <a:shade val="100000"/>
                <a:satMod val="115000"/>
              </a:srgbClr>
            </a:gs>
          </a:gsLst>
          <a:lin ang="2700000" scaled="1"/>
          <a:tileRect/>
        </a:gra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t" upright="1">
          <a:scene3d>
            <a:camera prst="isometricLeftDown"/>
            <a:lightRig rig="threePt" dir="t"/>
          </a:scene3d>
        </a:bodyPr>
        <a:lstStyle/>
        <a:p>
          <a:pPr algn="r"/>
          <a:endParaRPr lang="es-ES" sz="1100">
            <a:gradFill flip="none" rotWithShape="1">
              <a:gsLst>
                <a:gs pos="0">
                  <a:sysClr val="windowText" lastClr="000000">
                    <a:tint val="66000"/>
                    <a:satMod val="160000"/>
                  </a:sysClr>
                </a:gs>
                <a:gs pos="50000">
                  <a:sysClr val="windowText" lastClr="000000">
                    <a:tint val="44500"/>
                    <a:satMod val="160000"/>
                  </a:sysClr>
                </a:gs>
                <a:gs pos="100000">
                  <a:sysClr val="windowText" lastClr="000000">
                    <a:tint val="23500"/>
                    <a:satMod val="160000"/>
                  </a:sysClr>
                </a:gs>
              </a:gsLst>
              <a:lin ang="2700000" scaled="1"/>
              <a:tileRect/>
            </a:gra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12-03.sanidad.msc\infsanit\EESCRI-SIAE\01_SIAE\02_SIAE%20PUBLICACIONES\3_2%20PUBLICACION%20SIAE%20EVOLUTIVO\EVOLUTIVO%202010-2019\BOXI\06_BOXI_TABLA_4.1-4.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12-03.sanidad.msc\infsanit\EESCRI-SIAE\01_SIAE\02_SIAE%20PUBLICACIONES\3_2%20PUBLICACION%20SIAE%20EVOLUTIVO\EVOLUTIVO%202010-2019\BOXI\08_BOXI_TABLA_4.5-4.8_COSTES_AJUSTAD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as12-03.sanidad.msc\infsanit\EESCRI-SIAE\01_SIAE\02_SIAE%20PUBLICACIONES\3_2%20PUBLICACION%20SIAE%20EVOLUTIVO\EVOLUTIVO%202010-2019\BOXI\08_BOXI_TABLA_4.6%20Hospitales%20materno-infantiles,%20infantiles%20y%20oncol&#243;g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4.1"/>
      <sheetName val=" TABLA 4.2 "/>
    </sheetNames>
    <sheetDataSet>
      <sheetData sheetId="0">
        <row r="4">
          <cell r="B4">
            <v>4235330</v>
          </cell>
        </row>
        <row r="12">
          <cell r="A12" t="str">
            <v>Hospitales de Agudos</v>
          </cell>
        </row>
        <row r="21">
          <cell r="A21" t="str">
            <v>Hospitales Privados</v>
          </cell>
        </row>
      </sheetData>
      <sheetData sheetId="1">
        <row r="4">
          <cell r="A4" t="str">
            <v>Total de hospitales</v>
          </cell>
        </row>
        <row r="5">
          <cell r="B5">
            <v>0.81024072126657798</v>
          </cell>
          <cell r="C5">
            <v>0.80832587900736397</v>
          </cell>
          <cell r="D5">
            <v>0.80194323973532</v>
          </cell>
          <cell r="E5">
            <v>0.80199919340339998</v>
          </cell>
          <cell r="F5">
            <v>0.79817913728874801</v>
          </cell>
          <cell r="G5">
            <v>0.80012063081087403</v>
          </cell>
          <cell r="H5">
            <v>0.79470585065216004</v>
          </cell>
          <cell r="I5">
            <v>0.79432701333606703</v>
          </cell>
          <cell r="J5">
            <v>0.79315080261770399</v>
          </cell>
          <cell r="K5">
            <v>0.79271567356418104</v>
          </cell>
        </row>
        <row r="6">
          <cell r="B6">
            <v>0.88270152284352599</v>
          </cell>
          <cell r="C6">
            <v>0.88201383752104201</v>
          </cell>
          <cell r="D6">
            <v>0.87983962775820301</v>
          </cell>
          <cell r="E6">
            <v>0.87658487526625495</v>
          </cell>
          <cell r="F6">
            <v>0.87680966237453195</v>
          </cell>
          <cell r="G6">
            <v>0.87733080371573302</v>
          </cell>
          <cell r="H6">
            <v>0.87477665630394397</v>
          </cell>
          <cell r="I6">
            <v>0.87618354521501796</v>
          </cell>
          <cell r="J6">
            <v>0.87691107504965404</v>
          </cell>
          <cell r="K6">
            <v>0.87454868385393503</v>
          </cell>
        </row>
        <row r="7">
          <cell r="B7">
            <v>0.87796877634695802</v>
          </cell>
          <cell r="C7">
            <v>0.86869271848374996</v>
          </cell>
          <cell r="D7">
            <v>0.85718361575739399</v>
          </cell>
          <cell r="E7">
            <v>0.85090263206197103</v>
          </cell>
          <cell r="F7">
            <v>0.84216436272977102</v>
          </cell>
          <cell r="G7">
            <v>0.83130106878423504</v>
          </cell>
          <cell r="H7">
            <v>0.82310280680617398</v>
          </cell>
          <cell r="I7">
            <v>0.81710664735101002</v>
          </cell>
          <cell r="J7">
            <v>0.80941369492776305</v>
          </cell>
          <cell r="K7">
            <v>0.79901920034886598</v>
          </cell>
        </row>
        <row r="8">
          <cell r="B8">
            <v>0.81310372401102005</v>
          </cell>
          <cell r="C8">
            <v>0.81781817388268196</v>
          </cell>
          <cell r="D8">
            <v>0.80804210251916297</v>
          </cell>
          <cell r="E8">
            <v>0.803569868715999</v>
          </cell>
          <cell r="F8">
            <v>0.80463662196957297</v>
          </cell>
          <cell r="G8">
            <v>0.800217658928704</v>
          </cell>
          <cell r="H8">
            <v>0.78964405967879003</v>
          </cell>
          <cell r="I8">
            <v>0.77665496488016095</v>
          </cell>
          <cell r="J8">
            <v>0.77325548766170904</v>
          </cell>
          <cell r="K8">
            <v>0.75955655140629696</v>
          </cell>
        </row>
        <row r="9">
          <cell r="B9">
            <v>0.79199026975662701</v>
          </cell>
          <cell r="C9">
            <v>0.78760835993997802</v>
          </cell>
          <cell r="D9">
            <v>0.77522437718595805</v>
          </cell>
          <cell r="E9">
            <v>0.77676358377700305</v>
          </cell>
          <cell r="F9">
            <v>0.77258205854850104</v>
          </cell>
          <cell r="G9">
            <v>0.76692027937696094</v>
          </cell>
          <cell r="H9">
            <v>0.762852169311933</v>
          </cell>
          <cell r="I9">
            <v>0.76012644090458104</v>
          </cell>
          <cell r="J9">
            <v>0.75337304708253505</v>
          </cell>
          <cell r="K9">
            <v>0.75164561973390498</v>
          </cell>
        </row>
        <row r="10">
          <cell r="B10">
            <v>0.94239071944918695</v>
          </cell>
          <cell r="C10">
            <v>0.94813176161288104</v>
          </cell>
          <cell r="D10">
            <v>0.94633490257041997</v>
          </cell>
          <cell r="E10">
            <v>0.94730155595977406</v>
          </cell>
          <cell r="F10">
            <v>0.94790027371901098</v>
          </cell>
          <cell r="G10">
            <v>0.94442895507944202</v>
          </cell>
          <cell r="H10">
            <v>0.94457027943148397</v>
          </cell>
          <cell r="I10">
            <v>0.94727793351379697</v>
          </cell>
          <cell r="J10">
            <v>0.94562931892767399</v>
          </cell>
          <cell r="K10">
            <v>0.94062377211471704</v>
          </cell>
        </row>
        <row r="11">
          <cell r="B11">
            <v>0.93659936327077797</v>
          </cell>
          <cell r="C11">
            <v>0.96817174139257101</v>
          </cell>
          <cell r="D11">
            <v>0.97288006964130302</v>
          </cell>
          <cell r="E11">
            <v>0.97017014750234198</v>
          </cell>
          <cell r="F11">
            <v>0.966436948849281</v>
          </cell>
          <cell r="G11">
            <v>0.97232435513752302</v>
          </cell>
          <cell r="H11">
            <v>0.977473846293193</v>
          </cell>
          <cell r="I11">
            <v>0.97202874516307303</v>
          </cell>
          <cell r="J11">
            <v>0.98665277802298701</v>
          </cell>
          <cell r="K11">
            <v>0.99060564666839901</v>
          </cell>
        </row>
        <row r="13">
          <cell r="A13" t="str">
            <v>Hospitales Agudos</v>
          </cell>
        </row>
        <row r="14">
          <cell r="B14">
            <v>0.80893878027883803</v>
          </cell>
          <cell r="C14">
            <v>0.80703841152339795</v>
          </cell>
          <cell r="D14">
            <v>0.80034205700897598</v>
          </cell>
          <cell r="E14">
            <v>0.80006512310764499</v>
          </cell>
          <cell r="F14">
            <v>0.79622101756147301</v>
          </cell>
          <cell r="G14">
            <v>0.79812217966764298</v>
          </cell>
          <cell r="H14">
            <v>0.79227503153540102</v>
          </cell>
          <cell r="I14">
            <v>0.79191627379051399</v>
          </cell>
          <cell r="J14">
            <v>0.79061444961931904</v>
          </cell>
          <cell r="K14">
            <v>0.79018549635600999</v>
          </cell>
        </row>
        <row r="15">
          <cell r="B15">
            <v>0.88811622367835297</v>
          </cell>
          <cell r="C15">
            <v>0.88629506579918704</v>
          </cell>
          <cell r="D15">
            <v>0.880546014039986</v>
          </cell>
          <cell r="E15">
            <v>0.87845230764683602</v>
          </cell>
          <cell r="F15">
            <v>0.88080748204189097</v>
          </cell>
          <cell r="G15">
            <v>0.88263882790106696</v>
          </cell>
          <cell r="H15">
            <v>0.87945483815037995</v>
          </cell>
          <cell r="I15">
            <v>0.880228551296932</v>
          </cell>
          <cell r="J15">
            <v>0.88031376681864604</v>
          </cell>
          <cell r="K15">
            <v>0.87885442965656801</v>
          </cell>
        </row>
        <row r="16">
          <cell r="B16">
            <v>0.87967942385401099</v>
          </cell>
          <cell r="C16">
            <v>0.87041889817308005</v>
          </cell>
          <cell r="D16">
            <v>0.85860175068602396</v>
          </cell>
          <cell r="E16">
            <v>0.85232076046898897</v>
          </cell>
          <cell r="F16">
            <v>0.84329008206928202</v>
          </cell>
          <cell r="G16">
            <v>0.83185710729287499</v>
          </cell>
          <cell r="H16">
            <v>0.82335068501328601</v>
          </cell>
          <cell r="I16">
            <v>0.81714996588557998</v>
          </cell>
          <cell r="J16">
            <v>0.80935918745809499</v>
          </cell>
          <cell r="K16">
            <v>0.79917984376301399</v>
          </cell>
        </row>
        <row r="17">
          <cell r="B17">
            <v>0.81283849894906401</v>
          </cell>
          <cell r="C17">
            <v>0.817949876165592</v>
          </cell>
          <cell r="D17">
            <v>0.80778436416508204</v>
          </cell>
          <cell r="E17">
            <v>0.80377924332012396</v>
          </cell>
          <cell r="F17">
            <v>0.80422744484031305</v>
          </cell>
          <cell r="G17">
            <v>0.79995377703273196</v>
          </cell>
          <cell r="H17">
            <v>0.78945110868775004</v>
          </cell>
          <cell r="I17">
            <v>0.77639723653223702</v>
          </cell>
          <cell r="J17">
            <v>0.77246752107754602</v>
          </cell>
          <cell r="K17">
            <v>0.75851794619270796</v>
          </cell>
        </row>
        <row r="18">
          <cell r="B18">
            <v>0.79235915027483195</v>
          </cell>
          <cell r="C18">
            <v>0.78809943288950202</v>
          </cell>
          <cell r="D18">
            <v>0.77571855595040096</v>
          </cell>
          <cell r="E18">
            <v>0.77706281429606106</v>
          </cell>
          <cell r="F18">
            <v>0.77290449228191205</v>
          </cell>
          <cell r="G18">
            <v>0.76730314382795495</v>
          </cell>
          <cell r="H18">
            <v>0.76332294805607004</v>
          </cell>
          <cell r="I18">
            <v>0.76038753530858105</v>
          </cell>
          <cell r="J18">
            <v>0.75364385661700595</v>
          </cell>
          <cell r="K18">
            <v>0.75193446578660394</v>
          </cell>
        </row>
        <row r="19">
          <cell r="B19">
            <v>0.94486365102204195</v>
          </cell>
          <cell r="C19">
            <v>0.95059052690246204</v>
          </cell>
          <cell r="D19">
            <v>0.94957099082390795</v>
          </cell>
          <cell r="E19">
            <v>0.95074348264503095</v>
          </cell>
          <cell r="F19">
            <v>0.95421658823109301</v>
          </cell>
          <cell r="G19">
            <v>0.95404804040843205</v>
          </cell>
          <cell r="H19">
            <v>0.95082812372499603</v>
          </cell>
          <cell r="I19">
            <v>0.95073559507904304</v>
          </cell>
          <cell r="J19">
            <v>0.94951059453075004</v>
          </cell>
          <cell r="K19">
            <v>0.94285422146269204</v>
          </cell>
        </row>
        <row r="20">
          <cell r="B20">
            <v>0.93417702235086697</v>
          </cell>
          <cell r="C20">
            <v>0.96726675671898998</v>
          </cell>
          <cell r="D20">
            <v>0.97205648598216998</v>
          </cell>
          <cell r="E20">
            <v>0.96850530711675697</v>
          </cell>
          <cell r="F20">
            <v>0.96510558269792901</v>
          </cell>
          <cell r="G20">
            <v>0.97197753473248605</v>
          </cell>
          <cell r="H20">
            <v>0.97663210718174498</v>
          </cell>
          <cell r="I20">
            <v>0.97092726027529397</v>
          </cell>
          <cell r="J20">
            <v>0.98642776081119699</v>
          </cell>
          <cell r="K20">
            <v>0.99047769084002901</v>
          </cell>
        </row>
        <row r="23">
          <cell r="B23">
            <v>0.26143957553236702</v>
          </cell>
          <cell r="C23">
            <v>0.24767176102667299</v>
          </cell>
          <cell r="D23">
            <v>0.22304512138487101</v>
          </cell>
          <cell r="E23">
            <v>0.20592460868505499</v>
          </cell>
          <cell r="F23">
            <v>0.20818358871707099</v>
          </cell>
          <cell r="G23">
            <v>0.201520809898763</v>
          </cell>
          <cell r="H23">
            <v>0.190341239034819</v>
          </cell>
          <cell r="I23">
            <v>0.181628130952011</v>
          </cell>
          <cell r="J23">
            <v>0.18164820801869999</v>
          </cell>
          <cell r="K23">
            <v>0.18841680165586799</v>
          </cell>
        </row>
        <row r="24">
          <cell r="B24">
            <v>0.540254262658595</v>
          </cell>
          <cell r="C24">
            <v>0.52584317843385298</v>
          </cell>
          <cell r="D24">
            <v>0.49795712462061897</v>
          </cell>
          <cell r="E24">
            <v>0.48324780845798498</v>
          </cell>
          <cell r="F24">
            <v>0.48556518617789002</v>
          </cell>
          <cell r="G24">
            <v>0.46863642853045701</v>
          </cell>
          <cell r="H24">
            <v>0.42542497314990801</v>
          </cell>
          <cell r="I24">
            <v>0.42715057488816899</v>
          </cell>
          <cell r="J24">
            <v>0.43670971838178302</v>
          </cell>
          <cell r="K24">
            <v>0.43135406737350102</v>
          </cell>
        </row>
        <row r="25">
          <cell r="B25">
            <v>0.217280727067138</v>
          </cell>
          <cell r="C25">
            <v>0.17774190522655101</v>
          </cell>
          <cell r="D25">
            <v>0.152916138541077</v>
          </cell>
          <cell r="E25">
            <v>0.149943054298247</v>
          </cell>
          <cell r="F25">
            <v>0.132759652605108</v>
          </cell>
          <cell r="G25">
            <v>0.13226563535386099</v>
          </cell>
          <cell r="H25">
            <v>0.124503720034587</v>
          </cell>
          <cell r="I25">
            <v>0.121916861344722</v>
          </cell>
          <cell r="J25">
            <v>0.135542284050544</v>
          </cell>
          <cell r="K25">
            <v>0.13325076801841401</v>
          </cell>
        </row>
        <row r="26">
          <cell r="B26">
            <v>0.35781842458894297</v>
          </cell>
          <cell r="C26">
            <v>0.34448736864631102</v>
          </cell>
          <cell r="D26">
            <v>0.29712730280150201</v>
          </cell>
          <cell r="E26">
            <v>0.27859391929355198</v>
          </cell>
          <cell r="F26">
            <v>0.277305322197759</v>
          </cell>
          <cell r="G26">
            <v>0.26643911803866699</v>
          </cell>
          <cell r="H26">
            <v>0.26688556972553401</v>
          </cell>
          <cell r="I26">
            <v>0.239262645191615</v>
          </cell>
          <cell r="J26">
            <v>0.24277317810619101</v>
          </cell>
          <cell r="K26">
            <v>0.251935037887494</v>
          </cell>
        </row>
        <row r="27">
          <cell r="B27">
            <v>0.131835957392506</v>
          </cell>
          <cell r="C27">
            <v>0.14296810035143001</v>
          </cell>
          <cell r="D27">
            <v>0.120417153674843</v>
          </cell>
          <cell r="E27">
            <v>0.124717286951322</v>
          </cell>
          <cell r="F27">
            <v>0.122020912251909</v>
          </cell>
          <cell r="G27">
            <v>0.122176454200493</v>
          </cell>
          <cell r="H27">
            <v>0.12098508989866701</v>
          </cell>
          <cell r="I27">
            <v>0.11665865996064199</v>
          </cell>
          <cell r="J27">
            <v>0.11242108755573101</v>
          </cell>
          <cell r="K27">
            <v>0.11391241472523</v>
          </cell>
        </row>
        <row r="28">
          <cell r="B28">
            <v>0.44377745750520697</v>
          </cell>
          <cell r="C28">
            <v>0.40254913458368702</v>
          </cell>
          <cell r="D28">
            <v>0.35925542916235798</v>
          </cell>
          <cell r="E28">
            <v>0.35565231679263898</v>
          </cell>
          <cell r="F28">
            <v>0.35190851499803899</v>
          </cell>
          <cell r="G28">
            <v>0.33158298502724698</v>
          </cell>
          <cell r="H28">
            <v>0.35795052454804999</v>
          </cell>
          <cell r="I28">
            <v>0.39734042205207898</v>
          </cell>
          <cell r="J28">
            <v>0.41135574509179301</v>
          </cell>
          <cell r="K28">
            <v>0.39827282186761997</v>
          </cell>
        </row>
        <row r="29">
          <cell r="B29">
            <v>0.96514329976762203</v>
          </cell>
          <cell r="C29">
            <v>0.45081289611463199</v>
          </cell>
          <cell r="D29">
            <v>0.43308186644314101</v>
          </cell>
          <cell r="E29">
            <v>0.475706713780919</v>
          </cell>
          <cell r="F29">
            <v>0.45859642792711502</v>
          </cell>
          <cell r="G29">
            <v>0.38736263736263699</v>
          </cell>
          <cell r="H29">
            <v>0.44684854186265299</v>
          </cell>
          <cell r="I29">
            <v>8.9945390298747194E-2</v>
          </cell>
          <cell r="J29">
            <v>0.201474201474201</v>
          </cell>
          <cell r="K29">
            <v>0.23020408163265299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4.5"/>
      <sheetName val="TABLA 4.5 Por tamaño"/>
      <sheetName val="TABLA 4.6"/>
      <sheetName val="TABLA 4.6 Por tamaño"/>
      <sheetName val="TABLA 4.7"/>
      <sheetName val="TABLA 4.7 Por tamaño"/>
      <sheetName val="TABLA 4.8"/>
      <sheetName val="TABLA 4.8 Por tamaño"/>
      <sheetName val="TABLA 4.5 (1)"/>
    </sheetNames>
    <sheetDataSet>
      <sheetData sheetId="0">
        <row r="5">
          <cell r="B5">
            <v>58568359.049999997</v>
          </cell>
        </row>
      </sheetData>
      <sheetData sheetId="1">
        <row r="4">
          <cell r="A4" t="str">
            <v>Más de 1000 Camas</v>
          </cell>
        </row>
        <row r="6">
          <cell r="B6">
            <v>2010</v>
          </cell>
          <cell r="C6">
            <v>2011</v>
          </cell>
          <cell r="D6">
            <v>2012</v>
          </cell>
          <cell r="E6">
            <v>2013</v>
          </cell>
          <cell r="F6">
            <v>2014</v>
          </cell>
          <cell r="G6">
            <v>2015</v>
          </cell>
          <cell r="H6">
            <v>2016</v>
          </cell>
          <cell r="I6">
            <v>2017</v>
          </cell>
          <cell r="J6">
            <v>2018</v>
          </cell>
          <cell r="K6">
            <v>2019</v>
          </cell>
        </row>
        <row r="7">
          <cell r="A7" t="str">
            <v>Públicos SNS</v>
          </cell>
        </row>
        <row r="8">
          <cell r="A8" t="str">
            <v>UPA</v>
          </cell>
          <cell r="B8">
            <v>13458529.25</v>
          </cell>
          <cell r="C8">
            <v>13293215.85</v>
          </cell>
          <cell r="D8">
            <v>12502644.550000001</v>
          </cell>
          <cell r="E8">
            <v>12521111.300000001</v>
          </cell>
          <cell r="F8">
            <v>11178645.699999999</v>
          </cell>
          <cell r="G8">
            <v>12420711.65</v>
          </cell>
          <cell r="H8">
            <v>12259292.550000001</v>
          </cell>
          <cell r="I8">
            <v>13322508.949999999</v>
          </cell>
          <cell r="J8">
            <v>12475121.699999999</v>
          </cell>
          <cell r="K8">
            <v>11487565.949999999</v>
          </cell>
        </row>
        <row r="9">
          <cell r="A9" t="str">
            <v>COSTE UPA AJUSTADA. Moneda corriente</v>
          </cell>
          <cell r="B9">
            <v>579.14785451017997</v>
          </cell>
          <cell r="C9">
            <v>603.75988207548698</v>
          </cell>
          <cell r="D9">
            <v>591.21974654554197</v>
          </cell>
          <cell r="E9">
            <v>568.50566522797396</v>
          </cell>
          <cell r="F9">
            <v>580.16439594288204</v>
          </cell>
          <cell r="G9">
            <v>522.51953559824403</v>
          </cell>
          <cell r="H9">
            <v>534.77357317714802</v>
          </cell>
          <cell r="I9">
            <v>542.35456479252503</v>
          </cell>
          <cell r="J9">
            <v>564.80785446927996</v>
          </cell>
          <cell r="K9">
            <v>587.673032673021</v>
          </cell>
        </row>
        <row r="10">
          <cell r="A10" t="str">
            <v>COSTE UPA AJUSTADA. Moneda constante</v>
          </cell>
          <cell r="B10">
            <v>632.58206122156605</v>
          </cell>
          <cell r="C10">
            <v>668.34174488358894</v>
          </cell>
          <cell r="D10">
            <v>632.08397556587602</v>
          </cell>
          <cell r="E10">
            <v>568.66489139756504</v>
          </cell>
          <cell r="F10">
            <v>579.56744147816005</v>
          </cell>
          <cell r="G10">
            <v>521.24769123163901</v>
          </cell>
          <cell r="H10">
            <v>534.77357317714802</v>
          </cell>
          <cell r="I10">
            <v>538.36928615178704</v>
          </cell>
          <cell r="J10">
            <v>559.018288395794</v>
          </cell>
          <cell r="K10">
            <v>576.95560157738601</v>
          </cell>
        </row>
        <row r="16">
          <cell r="B16">
            <v>21963493.850000001</v>
          </cell>
          <cell r="C16">
            <v>21994148.050000001</v>
          </cell>
          <cell r="D16">
            <v>22262723.649999999</v>
          </cell>
          <cell r="E16">
            <v>22020505.550000001</v>
          </cell>
          <cell r="F16">
            <v>22729773.050000001</v>
          </cell>
          <cell r="G16">
            <v>22110017.75</v>
          </cell>
          <cell r="H16">
            <v>22914439.300000001</v>
          </cell>
          <cell r="I16">
            <v>21669314.300000001</v>
          </cell>
          <cell r="J16">
            <v>22182242.25</v>
          </cell>
          <cell r="K16">
            <v>23662109.649999999</v>
          </cell>
        </row>
        <row r="17">
          <cell r="B17">
            <v>572.05691056297906</v>
          </cell>
          <cell r="C17">
            <v>588.91435647128901</v>
          </cell>
          <cell r="D17">
            <v>571.85690413041596</v>
          </cell>
          <cell r="E17">
            <v>563.51124795134399</v>
          </cell>
          <cell r="F17">
            <v>570.73614595549202</v>
          </cell>
          <cell r="G17">
            <v>539.92949350231095</v>
          </cell>
          <cell r="H17">
            <v>548.56215039135702</v>
          </cell>
          <cell r="I17">
            <v>554.48438246796798</v>
          </cell>
          <cell r="J17">
            <v>574.34056992256296</v>
          </cell>
          <cell r="K17">
            <v>594.21614095202006</v>
          </cell>
        </row>
        <row r="18">
          <cell r="B18">
            <v>624.83688198418304</v>
          </cell>
          <cell r="C18">
            <v>651.90825074032603</v>
          </cell>
          <cell r="D18">
            <v>611.38280229905001</v>
          </cell>
          <cell r="E18">
            <v>563.66907529242599</v>
          </cell>
          <cell r="F18">
            <v>570.148892596118</v>
          </cell>
          <cell r="G18">
            <v>538.61527223805001</v>
          </cell>
          <cell r="H18">
            <v>548.56215039135702</v>
          </cell>
          <cell r="I18">
            <v>550.40997264546002</v>
          </cell>
          <cell r="J18">
            <v>568.45328869596904</v>
          </cell>
          <cell r="K18">
            <v>583.379382767626</v>
          </cell>
        </row>
        <row r="22">
          <cell r="B22">
            <v>2010</v>
          </cell>
          <cell r="C22">
            <v>2011</v>
          </cell>
          <cell r="D22">
            <v>2012</v>
          </cell>
          <cell r="E22">
            <v>2013</v>
          </cell>
          <cell r="F22">
            <v>2014</v>
          </cell>
          <cell r="G22">
            <v>2015</v>
          </cell>
          <cell r="H22">
            <v>2016</v>
          </cell>
          <cell r="I22">
            <v>2017</v>
          </cell>
          <cell r="J22">
            <v>2018</v>
          </cell>
          <cell r="K22">
            <v>2019</v>
          </cell>
        </row>
        <row r="23">
          <cell r="A23" t="str">
            <v>Públicos SNS</v>
          </cell>
        </row>
        <row r="24">
          <cell r="A24" t="str">
            <v>UPA</v>
          </cell>
          <cell r="B24">
            <v>16439060.9</v>
          </cell>
          <cell r="C24">
            <v>15935666.300000001</v>
          </cell>
          <cell r="D24">
            <v>16129187.1</v>
          </cell>
          <cell r="E24">
            <v>16869636.350000001</v>
          </cell>
          <cell r="F24">
            <v>17598543.449999999</v>
          </cell>
          <cell r="G24">
            <v>17537664.300000001</v>
          </cell>
          <cell r="H24">
            <v>17268131.050000001</v>
          </cell>
          <cell r="I24">
            <v>17697963.350000001</v>
          </cell>
          <cell r="J24">
            <v>18420601.449999999</v>
          </cell>
          <cell r="K24">
            <v>18598193.850000001</v>
          </cell>
        </row>
        <row r="25">
          <cell r="A25" t="str">
            <v>COSTE UPA AJUSTADA. Moneda corriente</v>
          </cell>
          <cell r="B25">
            <v>532.35876180737296</v>
          </cell>
          <cell r="C25">
            <v>543.86634589606103</v>
          </cell>
          <cell r="D25">
            <v>516.58598132326199</v>
          </cell>
          <cell r="E25">
            <v>505.77117461100499</v>
          </cell>
          <cell r="F25">
            <v>506.234095413163</v>
          </cell>
          <cell r="G25">
            <v>475.03042127397202</v>
          </cell>
          <cell r="H25">
            <v>485.72593717665501</v>
          </cell>
          <cell r="I25">
            <v>489.03911100353702</v>
          </cell>
          <cell r="J25">
            <v>499.99390914791599</v>
          </cell>
          <cell r="K25">
            <v>527.88286763558199</v>
          </cell>
        </row>
        <row r="26">
          <cell r="A26" t="str">
            <v>COSTE UPA AJUSTADA. Moneda constante</v>
          </cell>
          <cell r="B26">
            <v>581.47604317430705</v>
          </cell>
          <cell r="C26">
            <v>602.04162845352505</v>
          </cell>
          <cell r="D26">
            <v>552.29163556236904</v>
          </cell>
          <cell r="E26">
            <v>505.91283020346202</v>
          </cell>
          <cell r="F26">
            <v>505.71321080603298</v>
          </cell>
          <cell r="G26">
            <v>473.87416830331199</v>
          </cell>
          <cell r="H26">
            <v>485.72593717665501</v>
          </cell>
          <cell r="I26">
            <v>485.445599949908</v>
          </cell>
          <cell r="J26">
            <v>494.86871878371198</v>
          </cell>
          <cell r="K26">
            <v>518.25583364575004</v>
          </cell>
        </row>
        <row r="30">
          <cell r="B30">
            <v>2010</v>
          </cell>
          <cell r="C30">
            <v>2011</v>
          </cell>
          <cell r="D30">
            <v>2012</v>
          </cell>
          <cell r="E30">
            <v>2013</v>
          </cell>
          <cell r="F30">
            <v>2014</v>
          </cell>
          <cell r="G30">
            <v>2015</v>
          </cell>
          <cell r="H30">
            <v>2016</v>
          </cell>
          <cell r="I30">
            <v>2017</v>
          </cell>
          <cell r="J30">
            <v>2018</v>
          </cell>
          <cell r="K30">
            <v>2019</v>
          </cell>
        </row>
        <row r="31">
          <cell r="A31" t="str">
            <v>Públicos SNS</v>
          </cell>
        </row>
        <row r="32">
          <cell r="A32" t="str">
            <v>UPA</v>
          </cell>
          <cell r="B32">
            <v>6707275.0499999998</v>
          </cell>
          <cell r="C32">
            <v>7093313</v>
          </cell>
          <cell r="D32">
            <v>6862256.1500000004</v>
          </cell>
          <cell r="E32">
            <v>6935573.7000000002</v>
          </cell>
          <cell r="F32">
            <v>7063256.2000000002</v>
          </cell>
          <cell r="G32">
            <v>7338131.9000000004</v>
          </cell>
          <cell r="H32">
            <v>7454405.5499999998</v>
          </cell>
          <cell r="I32">
            <v>7165221.6500000004</v>
          </cell>
          <cell r="J32">
            <v>7322609.4500000002</v>
          </cell>
          <cell r="K32">
            <v>7403148.0999999996</v>
          </cell>
        </row>
        <row r="33">
          <cell r="A33" t="str">
            <v>COSTE UPA AJUSTADA. Moneda corriente</v>
          </cell>
          <cell r="B33">
            <v>559.99238841413001</v>
          </cell>
          <cell r="C33">
            <v>551.10059234662299</v>
          </cell>
          <cell r="D33">
            <v>530.51685865733805</v>
          </cell>
          <cell r="E33">
            <v>508.64426312707201</v>
          </cell>
          <cell r="F33">
            <v>509.97037768501201</v>
          </cell>
          <cell r="G33">
            <v>482.19643126080899</v>
          </cell>
          <cell r="H33">
            <v>489.09130525148402</v>
          </cell>
          <cell r="I33">
            <v>496.68803904146699</v>
          </cell>
          <cell r="J33">
            <v>501.93803862498299</v>
          </cell>
          <cell r="K33">
            <v>535.79842869216202</v>
          </cell>
        </row>
        <row r="34">
          <cell r="A34" t="str">
            <v>COSTE UPA AJUSTADA. Moneda constante</v>
          </cell>
          <cell r="B34">
            <v>611.65924482445098</v>
          </cell>
          <cell r="C34">
            <v>610.04969430756296</v>
          </cell>
          <cell r="D34">
            <v>567.18539440566497</v>
          </cell>
          <cell r="E34">
            <v>508.78672340962697</v>
          </cell>
          <cell r="F34">
            <v>509.44564866688501</v>
          </cell>
          <cell r="G34">
            <v>481.02273578549199</v>
          </cell>
          <cell r="H34">
            <v>489.09130525148402</v>
          </cell>
          <cell r="I34">
            <v>493.03832285652197</v>
          </cell>
          <cell r="J34">
            <v>496.79291995069298</v>
          </cell>
          <cell r="K34">
            <v>526.02703810352398</v>
          </cell>
        </row>
      </sheetData>
      <sheetData sheetId="2"/>
      <sheetData sheetId="3">
        <row r="4">
          <cell r="A4" t="str">
            <v>Más de 1000 Camas</v>
          </cell>
        </row>
        <row r="8">
          <cell r="B8">
            <v>8610.8288499999999</v>
          </cell>
          <cell r="C8">
            <v>8408.4539499999992</v>
          </cell>
          <cell r="D8">
            <v>7831.8455000000004</v>
          </cell>
          <cell r="E8">
            <v>7742.7852000000003</v>
          </cell>
          <cell r="F8">
            <v>6808.9223000000002</v>
          </cell>
          <cell r="G8">
            <v>7518.9718000000003</v>
          </cell>
          <cell r="H8">
            <v>7382.37745</v>
          </cell>
          <cell r="I8">
            <v>7895.6125499999998</v>
          </cell>
          <cell r="J8">
            <v>7423.7956000000004</v>
          </cell>
          <cell r="K8">
            <v>6656.2001499999997</v>
          </cell>
        </row>
        <row r="9">
          <cell r="B9">
            <v>1522.825</v>
          </cell>
          <cell r="C9">
            <v>1522.0505000000001</v>
          </cell>
          <cell r="D9">
            <v>1395.3009999999999</v>
          </cell>
          <cell r="E9">
            <v>1417.8344999999999</v>
          </cell>
          <cell r="F9">
            <v>1301.31</v>
          </cell>
          <cell r="G9">
            <v>1529.1469999999999</v>
          </cell>
          <cell r="H9">
            <v>1501.4945</v>
          </cell>
          <cell r="I9">
            <v>1705.9175</v>
          </cell>
          <cell r="J9">
            <v>1516.7954999999999</v>
          </cell>
          <cell r="K9">
            <v>1434.6324999999999</v>
          </cell>
        </row>
        <row r="10">
          <cell r="B10">
            <v>2513.4533999999999</v>
          </cell>
          <cell r="C10">
            <v>2506.1228999999998</v>
          </cell>
          <cell r="D10">
            <v>2386.0250500000002</v>
          </cell>
          <cell r="E10">
            <v>2427.2170999999998</v>
          </cell>
          <cell r="F10">
            <v>2160.4371500000002</v>
          </cell>
          <cell r="G10">
            <v>2372.95235</v>
          </cell>
          <cell r="H10">
            <v>2372.3218499999998</v>
          </cell>
          <cell r="I10">
            <v>2639.99865</v>
          </cell>
          <cell r="J10">
            <v>2446.2753499999999</v>
          </cell>
          <cell r="K10">
            <v>2271.4933000000001</v>
          </cell>
        </row>
        <row r="11">
          <cell r="B11">
            <v>235.40100000000001</v>
          </cell>
          <cell r="C11">
            <v>242.238</v>
          </cell>
          <cell r="D11">
            <v>233.96700000000001</v>
          </cell>
          <cell r="E11">
            <v>235.13249999999999</v>
          </cell>
          <cell r="F11">
            <v>232.60499999999999</v>
          </cell>
          <cell r="G11">
            <v>257.69549999999998</v>
          </cell>
          <cell r="H11">
            <v>238.2945</v>
          </cell>
          <cell r="I11">
            <v>274.6515</v>
          </cell>
          <cell r="J11">
            <v>257.46899999999999</v>
          </cell>
          <cell r="K11">
            <v>256.17899999999997</v>
          </cell>
        </row>
        <row r="12">
          <cell r="B12">
            <v>576.02099999999996</v>
          </cell>
          <cell r="C12">
            <v>614.35050000000001</v>
          </cell>
          <cell r="D12">
            <v>655.50599999999997</v>
          </cell>
          <cell r="E12">
            <v>698.14200000000005</v>
          </cell>
          <cell r="F12">
            <v>675.37125000000003</v>
          </cell>
          <cell r="G12">
            <v>741.94500000000005</v>
          </cell>
          <cell r="H12">
            <v>764.80425000000002</v>
          </cell>
          <cell r="I12">
            <v>806.32875000000001</v>
          </cell>
          <cell r="J12">
            <v>830.78625</v>
          </cell>
          <cell r="K12">
            <v>869.06100000000004</v>
          </cell>
        </row>
        <row r="15">
          <cell r="B15"/>
        </row>
        <row r="21">
          <cell r="A21" t="str">
            <v>501-1000 Camas</v>
          </cell>
        </row>
        <row r="25">
          <cell r="B25">
            <v>14014.86735</v>
          </cell>
          <cell r="C25">
            <v>13769.706399999999</v>
          </cell>
          <cell r="D25">
            <v>13975.514499999999</v>
          </cell>
          <cell r="E25">
            <v>13614.3262</v>
          </cell>
          <cell r="F25">
            <v>13868.34225</v>
          </cell>
          <cell r="G25">
            <v>13466.693450000001</v>
          </cell>
          <cell r="H25">
            <v>13877.544900000001</v>
          </cell>
          <cell r="I25">
            <v>12852.53645</v>
          </cell>
          <cell r="J25">
            <v>13035.829900000001</v>
          </cell>
          <cell r="K25">
            <v>13773.19915</v>
          </cell>
        </row>
        <row r="26">
          <cell r="B26">
            <v>2955.3015</v>
          </cell>
          <cell r="C26">
            <v>3033.0810000000001</v>
          </cell>
          <cell r="D26">
            <v>2939.1975000000002</v>
          </cell>
          <cell r="E26">
            <v>2946.8634999999999</v>
          </cell>
          <cell r="F26">
            <v>2924.4465</v>
          </cell>
          <cell r="G26">
            <v>2876.6975000000002</v>
          </cell>
          <cell r="H26">
            <v>3096.2159999999999</v>
          </cell>
          <cell r="I26">
            <v>3023.4070000000002</v>
          </cell>
          <cell r="J26">
            <v>3123.623</v>
          </cell>
          <cell r="K26">
            <v>3351.3735000000001</v>
          </cell>
        </row>
        <row r="27">
          <cell r="B27">
            <v>4817.5991999999997</v>
          </cell>
          <cell r="C27">
            <v>4930.1085999999996</v>
          </cell>
          <cell r="D27">
            <v>4984.5281000000004</v>
          </cell>
          <cell r="E27">
            <v>5053.7056499999999</v>
          </cell>
          <cell r="F27">
            <v>5176.1372000000001</v>
          </cell>
          <cell r="G27">
            <v>5039.0057500000003</v>
          </cell>
          <cell r="H27">
            <v>5141.8356000000003</v>
          </cell>
          <cell r="I27">
            <v>5049.6035499999998</v>
          </cell>
          <cell r="J27">
            <v>5201.4769999999999</v>
          </cell>
          <cell r="K27">
            <v>5472.9520000000002</v>
          </cell>
        </row>
        <row r="28">
          <cell r="B28">
            <v>468.63900000000001</v>
          </cell>
          <cell r="C28">
            <v>484.17750000000001</v>
          </cell>
          <cell r="D28">
            <v>533.69399999999996</v>
          </cell>
          <cell r="E28">
            <v>553.16250000000002</v>
          </cell>
          <cell r="F28">
            <v>557.90700000000004</v>
          </cell>
          <cell r="G28">
            <v>576.34799999999996</v>
          </cell>
          <cell r="H28">
            <v>617.68200000000002</v>
          </cell>
          <cell r="I28">
            <v>593.85900000000004</v>
          </cell>
          <cell r="J28">
            <v>594.54600000000005</v>
          </cell>
          <cell r="K28">
            <v>618.92550000000006</v>
          </cell>
        </row>
        <row r="29">
          <cell r="B29">
            <v>1280.058</v>
          </cell>
          <cell r="C29">
            <v>1371.6592499999999</v>
          </cell>
          <cell r="D29">
            <v>1419.35025</v>
          </cell>
          <cell r="E29">
            <v>1460.5417500000001</v>
          </cell>
          <cell r="F29">
            <v>1488.1792499999999</v>
          </cell>
          <cell r="G29">
            <v>1482.636</v>
          </cell>
          <cell r="H29">
            <v>1558.9672499999999</v>
          </cell>
          <cell r="I29">
            <v>1538.83575</v>
          </cell>
          <cell r="J29">
            <v>1608.3967500000001</v>
          </cell>
          <cell r="K29">
            <v>1827.8497500000001</v>
          </cell>
        </row>
        <row r="32">
          <cell r="B32"/>
          <cell r="C32"/>
          <cell r="D32"/>
          <cell r="E32"/>
          <cell r="F32"/>
          <cell r="G32"/>
          <cell r="H32"/>
          <cell r="I32"/>
          <cell r="J32"/>
          <cell r="K32"/>
        </row>
        <row r="38">
          <cell r="A38" t="str">
            <v>200-500 Camas</v>
          </cell>
        </row>
        <row r="42">
          <cell r="B42">
            <v>9833.3083000000006</v>
          </cell>
          <cell r="C42">
            <v>9138.5285999999996</v>
          </cell>
          <cell r="D42">
            <v>9177.4205500000007</v>
          </cell>
          <cell r="E42">
            <v>9373.7533000000003</v>
          </cell>
          <cell r="F42">
            <v>9867.1834500000004</v>
          </cell>
          <cell r="G42">
            <v>9824.7879499999999</v>
          </cell>
          <cell r="H42">
            <v>9559.0251000000007</v>
          </cell>
          <cell r="I42">
            <v>9675.8690000000006</v>
          </cell>
          <cell r="J42">
            <v>10215.27485</v>
          </cell>
          <cell r="K42">
            <v>10268.32245</v>
          </cell>
        </row>
        <row r="43">
          <cell r="B43">
            <v>2854.1545000000001</v>
          </cell>
          <cell r="C43">
            <v>2729.8155000000002</v>
          </cell>
          <cell r="D43">
            <v>2728.826</v>
          </cell>
          <cell r="E43">
            <v>2830.1819999999998</v>
          </cell>
          <cell r="F43">
            <v>3045.3249999999998</v>
          </cell>
          <cell r="G43">
            <v>3098.674</v>
          </cell>
          <cell r="H43">
            <v>3115.5259999999998</v>
          </cell>
          <cell r="I43">
            <v>3269.6509999999998</v>
          </cell>
          <cell r="J43">
            <v>3408.9805000000001</v>
          </cell>
          <cell r="K43">
            <v>3520.2575000000002</v>
          </cell>
        </row>
        <row r="44">
          <cell r="B44">
            <v>3944.1055000000001</v>
          </cell>
          <cell r="C44">
            <v>3907.1887999999999</v>
          </cell>
          <cell r="D44">
            <v>3948.0180999999998</v>
          </cell>
          <cell r="E44">
            <v>4177.6343500000003</v>
          </cell>
          <cell r="F44">
            <v>4472.7931500000004</v>
          </cell>
          <cell r="G44">
            <v>4474.75245</v>
          </cell>
          <cell r="H44">
            <v>4336.5464000000002</v>
          </cell>
          <cell r="I44">
            <v>4509.3567000000003</v>
          </cell>
          <cell r="J44">
            <v>4787.8338999999996</v>
          </cell>
          <cell r="K44">
            <v>4816.6246000000001</v>
          </cell>
        </row>
        <row r="45">
          <cell r="B45">
            <v>445.791</v>
          </cell>
          <cell r="C45">
            <v>455.09249999999997</v>
          </cell>
          <cell r="D45">
            <v>492.57150000000001</v>
          </cell>
          <cell r="E45">
            <v>528.50400000000002</v>
          </cell>
          <cell r="F45">
            <v>576.28200000000004</v>
          </cell>
          <cell r="G45">
            <v>568.74300000000005</v>
          </cell>
          <cell r="H45">
            <v>538.32299999999998</v>
          </cell>
          <cell r="I45">
            <v>577.39499999999998</v>
          </cell>
          <cell r="J45">
            <v>605.94749999999999</v>
          </cell>
          <cell r="K45">
            <v>629.30550000000005</v>
          </cell>
        </row>
        <row r="46">
          <cell r="B46">
            <v>944.20275000000004</v>
          </cell>
          <cell r="C46">
            <v>1031.07</v>
          </cell>
          <cell r="D46">
            <v>1086.4935</v>
          </cell>
          <cell r="E46">
            <v>1216.8989999999999</v>
          </cell>
          <cell r="F46">
            <v>1355.0677499999999</v>
          </cell>
          <cell r="G46">
            <v>1327.1415</v>
          </cell>
          <cell r="H46">
            <v>1349.2574999999999</v>
          </cell>
          <cell r="I46">
            <v>1428.5107499999999</v>
          </cell>
          <cell r="J46">
            <v>1524.6765</v>
          </cell>
          <cell r="K46">
            <v>1591.47525</v>
          </cell>
        </row>
        <row r="49">
          <cell r="B49">
            <v>1150.1373000000001</v>
          </cell>
          <cell r="C49">
            <v>1192.9102</v>
          </cell>
          <cell r="D49">
            <v>1187.49315</v>
          </cell>
          <cell r="E49">
            <v>1277.1098500000001</v>
          </cell>
          <cell r="F49">
            <v>1232.9999</v>
          </cell>
          <cell r="G49">
            <v>1246.4391499999999</v>
          </cell>
          <cell r="H49">
            <v>1327.1619000000001</v>
          </cell>
          <cell r="I49">
            <v>1219.2553499999999</v>
          </cell>
          <cell r="J49">
            <v>1046.3729000000001</v>
          </cell>
          <cell r="K49">
            <v>1069.7271000000001</v>
          </cell>
        </row>
        <row r="50">
          <cell r="B50">
            <v>286.50599999999997</v>
          </cell>
          <cell r="C50">
            <v>341.36099999999999</v>
          </cell>
          <cell r="D50">
            <v>339.7955</v>
          </cell>
          <cell r="E50">
            <v>350.03949999999998</v>
          </cell>
          <cell r="F50">
            <v>344.03050000000002</v>
          </cell>
          <cell r="G50">
            <v>344.18549999999999</v>
          </cell>
          <cell r="H50">
            <v>420.88499999999999</v>
          </cell>
          <cell r="I50">
            <v>395.82100000000003</v>
          </cell>
          <cell r="J50">
            <v>331.48099999999999</v>
          </cell>
          <cell r="K50">
            <v>331.30900000000003</v>
          </cell>
        </row>
        <row r="51">
          <cell r="B51">
            <v>195.62275</v>
          </cell>
          <cell r="C51">
            <v>272.32594999999998</v>
          </cell>
          <cell r="D51">
            <v>276.7842</v>
          </cell>
          <cell r="E51">
            <v>315.33625000000001</v>
          </cell>
          <cell r="F51">
            <v>301.97874999999999</v>
          </cell>
          <cell r="G51">
            <v>285.14269999999999</v>
          </cell>
          <cell r="H51">
            <v>398.20035000000001</v>
          </cell>
          <cell r="I51">
            <v>341.94330000000002</v>
          </cell>
          <cell r="J51">
            <v>291.24214999999998</v>
          </cell>
          <cell r="K51">
            <v>321.09089999999998</v>
          </cell>
        </row>
        <row r="52">
          <cell r="B52">
            <v>50.794499999999999</v>
          </cell>
          <cell r="C52">
            <v>56.180999999999997</v>
          </cell>
          <cell r="D52">
            <v>62.505000000000003</v>
          </cell>
          <cell r="E52">
            <v>71.894999999999996</v>
          </cell>
          <cell r="F52">
            <v>62.691000000000003</v>
          </cell>
          <cell r="G52">
            <v>64.594499999999996</v>
          </cell>
          <cell r="H52">
            <v>90.126000000000005</v>
          </cell>
          <cell r="I52">
            <v>73.393500000000003</v>
          </cell>
          <cell r="J52">
            <v>60.954000000000001</v>
          </cell>
          <cell r="K52">
            <v>66.561000000000007</v>
          </cell>
        </row>
        <row r="53">
          <cell r="B53">
            <v>41.988750000000003</v>
          </cell>
          <cell r="C53">
            <v>39.396749999999997</v>
          </cell>
          <cell r="D53">
            <v>40.960500000000003</v>
          </cell>
          <cell r="E53">
            <v>38.927999999999997</v>
          </cell>
          <cell r="F53">
            <v>50.775750000000002</v>
          </cell>
          <cell r="G53">
            <v>50.34975</v>
          </cell>
          <cell r="H53">
            <v>57.310499999999998</v>
          </cell>
          <cell r="I53">
            <v>55.806750000000001</v>
          </cell>
          <cell r="J53">
            <v>56.416499999999999</v>
          </cell>
          <cell r="K53">
            <v>58.171500000000002</v>
          </cell>
        </row>
        <row r="55">
          <cell r="A55" t="str">
            <v>Menos de 200 Camas</v>
          </cell>
        </row>
        <row r="59">
          <cell r="B59">
            <v>4244.6779999999999</v>
          </cell>
          <cell r="C59">
            <v>4347.0445</v>
          </cell>
          <cell r="D59">
            <v>4164.5870000000004</v>
          </cell>
          <cell r="E59">
            <v>4071.9476500000001</v>
          </cell>
          <cell r="F59">
            <v>4041.65735</v>
          </cell>
          <cell r="G59">
            <v>4202.1385499999997</v>
          </cell>
          <cell r="H59">
            <v>4117.0968999999996</v>
          </cell>
          <cell r="I59">
            <v>3987.4663500000001</v>
          </cell>
          <cell r="J59">
            <v>4074.2694000000001</v>
          </cell>
          <cell r="K59">
            <v>3975.5886</v>
          </cell>
        </row>
        <row r="60">
          <cell r="B60">
            <v>1875.9485</v>
          </cell>
          <cell r="C60">
            <v>1967.3330000000001</v>
          </cell>
          <cell r="D60">
            <v>1817.5920000000001</v>
          </cell>
          <cell r="E60">
            <v>1837.867</v>
          </cell>
          <cell r="F60">
            <v>1919.452</v>
          </cell>
          <cell r="G60">
            <v>2043.3465000000001</v>
          </cell>
          <cell r="H60">
            <v>2117.8939999999998</v>
          </cell>
          <cell r="I60">
            <v>2059.8065000000001</v>
          </cell>
          <cell r="J60">
            <v>2146.7285000000002</v>
          </cell>
          <cell r="K60">
            <v>2213.1745000000001</v>
          </cell>
        </row>
        <row r="61">
          <cell r="B61">
            <v>2238.15425</v>
          </cell>
          <cell r="C61">
            <v>2360.2444500000001</v>
          </cell>
          <cell r="D61">
            <v>2275.1112499999999</v>
          </cell>
          <cell r="E61">
            <v>2352.1925999999999</v>
          </cell>
          <cell r="F61">
            <v>2335.7320500000001</v>
          </cell>
          <cell r="G61">
            <v>2395.8042500000001</v>
          </cell>
          <cell r="H61">
            <v>2375.2083499999999</v>
          </cell>
          <cell r="I61">
            <v>2301.4961499999999</v>
          </cell>
          <cell r="J61">
            <v>2371.59575</v>
          </cell>
          <cell r="K61">
            <v>2400.5284000000001</v>
          </cell>
        </row>
        <row r="62">
          <cell r="B62">
            <v>312.90449999999998</v>
          </cell>
          <cell r="C62">
            <v>344.02499999999998</v>
          </cell>
          <cell r="D62">
            <v>339.0795</v>
          </cell>
          <cell r="E62">
            <v>373.2645</v>
          </cell>
          <cell r="F62">
            <v>379.83300000000003</v>
          </cell>
          <cell r="G62">
            <v>410.73599999999999</v>
          </cell>
          <cell r="H62">
            <v>398.18700000000001</v>
          </cell>
          <cell r="I62">
            <v>408.03750000000002</v>
          </cell>
          <cell r="J62">
            <v>413.3295</v>
          </cell>
          <cell r="K62">
            <v>417.81450000000001</v>
          </cell>
        </row>
        <row r="63">
          <cell r="B63">
            <v>380.92200000000003</v>
          </cell>
          <cell r="C63">
            <v>465.39825000000002</v>
          </cell>
          <cell r="D63">
            <v>488.14875000000001</v>
          </cell>
          <cell r="E63">
            <v>532.57425000000001</v>
          </cell>
          <cell r="F63">
            <v>527.87625000000003</v>
          </cell>
          <cell r="G63">
            <v>565.31550000000004</v>
          </cell>
          <cell r="H63">
            <v>620.92349999999999</v>
          </cell>
          <cell r="I63">
            <v>627.78075000000001</v>
          </cell>
          <cell r="J63">
            <v>677.95725000000004</v>
          </cell>
          <cell r="K63">
            <v>710.13374999999996</v>
          </cell>
        </row>
        <row r="66">
          <cell r="B66">
            <v>5236.7511999999997</v>
          </cell>
          <cell r="C66">
            <v>5107.3149999999996</v>
          </cell>
          <cell r="D66">
            <v>5020.5555999999997</v>
          </cell>
          <cell r="E66">
            <v>4995.1940000000004</v>
          </cell>
          <cell r="F66">
            <v>5107.6840000000002</v>
          </cell>
          <cell r="G66">
            <v>5062.8199500000001</v>
          </cell>
          <cell r="H66">
            <v>5090.4557999999997</v>
          </cell>
          <cell r="I66">
            <v>5044.4437500000004</v>
          </cell>
          <cell r="J66">
            <v>5011.0168999999996</v>
          </cell>
          <cell r="K66">
            <v>4899.1671999999999</v>
          </cell>
        </row>
        <row r="67">
          <cell r="B67">
            <v>2043.5715</v>
          </cell>
          <cell r="C67">
            <v>2188.4965000000002</v>
          </cell>
          <cell r="D67">
            <v>2231.8429999999998</v>
          </cell>
          <cell r="E67">
            <v>2344.576</v>
          </cell>
          <cell r="F67">
            <v>2513.5304999999998</v>
          </cell>
          <cell r="G67">
            <v>2744.5455000000002</v>
          </cell>
          <cell r="H67">
            <v>2925.212</v>
          </cell>
          <cell r="I67">
            <v>3054.194</v>
          </cell>
          <cell r="J67">
            <v>3147.3654999999999</v>
          </cell>
          <cell r="K67">
            <v>3293.172</v>
          </cell>
        </row>
        <row r="68">
          <cell r="B68">
            <v>1870.63895</v>
          </cell>
          <cell r="C68">
            <v>2032.7375999999999</v>
          </cell>
          <cell r="D68">
            <v>2222.7314000000001</v>
          </cell>
          <cell r="E68">
            <v>2481.8598000000002</v>
          </cell>
          <cell r="F68">
            <v>2736.5016000000001</v>
          </cell>
          <cell r="G68">
            <v>3025.18235</v>
          </cell>
          <cell r="H68">
            <v>3244.6815499999998</v>
          </cell>
          <cell r="I68">
            <v>3508.3051500000001</v>
          </cell>
          <cell r="J68">
            <v>3753.9475499999999</v>
          </cell>
          <cell r="K68">
            <v>4099.75155</v>
          </cell>
        </row>
        <row r="69">
          <cell r="B69">
            <v>462.56549999999999</v>
          </cell>
          <cell r="C69">
            <v>467.19150000000002</v>
          </cell>
          <cell r="D69">
            <v>484.02300000000002</v>
          </cell>
          <cell r="E69">
            <v>512.89800000000002</v>
          </cell>
          <cell r="F69">
            <v>537.84450000000004</v>
          </cell>
          <cell r="G69">
            <v>555.73800000000006</v>
          </cell>
          <cell r="H69">
            <v>592.06349999999998</v>
          </cell>
          <cell r="I69">
            <v>647.5095</v>
          </cell>
          <cell r="J69">
            <v>671.37149999999997</v>
          </cell>
          <cell r="K69">
            <v>768.07650000000001</v>
          </cell>
        </row>
        <row r="70">
          <cell r="B70">
            <v>156.91274999999999</v>
          </cell>
          <cell r="C70">
            <v>125.38800000000001</v>
          </cell>
          <cell r="D70">
            <v>139.30125000000001</v>
          </cell>
          <cell r="E70">
            <v>145.53075000000001</v>
          </cell>
          <cell r="F70">
            <v>142.82400000000001</v>
          </cell>
          <cell r="G70">
            <v>144.85124999999999</v>
          </cell>
          <cell r="H70">
            <v>173.19450000000001</v>
          </cell>
          <cell r="I70">
            <v>174.45</v>
          </cell>
          <cell r="J70">
            <v>196.22475</v>
          </cell>
          <cell r="K70">
            <v>183.684</v>
          </cell>
        </row>
      </sheetData>
      <sheetData sheetId="4">
        <row r="3">
          <cell r="B3">
            <v>2010</v>
          </cell>
          <cell r="C3">
            <v>2011</v>
          </cell>
          <cell r="D3">
            <v>2012</v>
          </cell>
          <cell r="E3">
            <v>2013</v>
          </cell>
          <cell r="F3">
            <v>2014</v>
          </cell>
          <cell r="G3">
            <v>2015</v>
          </cell>
          <cell r="H3">
            <v>2016</v>
          </cell>
          <cell r="I3">
            <v>2017</v>
          </cell>
          <cell r="J3">
            <v>2018</v>
          </cell>
          <cell r="K3">
            <v>2019</v>
          </cell>
        </row>
        <row r="5">
          <cell r="B5">
            <v>18943.3459337934</v>
          </cell>
          <cell r="C5">
            <v>18911.176827042898</v>
          </cell>
          <cell r="D5">
            <v>18038.620888739901</v>
          </cell>
          <cell r="E5">
            <v>17422.623702813999</v>
          </cell>
          <cell r="F5">
            <v>17445.635220024</v>
          </cell>
          <cell r="G5">
            <v>16480.783324373999</v>
          </cell>
          <cell r="H5">
            <v>16817.288391700899</v>
          </cell>
          <cell r="I5">
            <v>16667.899290677102</v>
          </cell>
          <cell r="J5">
            <v>17213.686376256199</v>
          </cell>
          <cell r="K5">
            <v>17961.058541361101</v>
          </cell>
        </row>
        <row r="6">
          <cell r="B6">
            <v>4664.38702835818</v>
          </cell>
          <cell r="C6">
            <v>4853.9184799230998</v>
          </cell>
          <cell r="D6">
            <v>4511.9972755343997</v>
          </cell>
          <cell r="E6">
            <v>4476.0209926950301</v>
          </cell>
          <cell r="F6">
            <v>4591.2854830756996</v>
          </cell>
          <cell r="G6">
            <v>4445.3545601817304</v>
          </cell>
          <cell r="H6">
            <v>4682.3299851101801</v>
          </cell>
          <cell r="I6">
            <v>4839.9537261143896</v>
          </cell>
          <cell r="J6">
            <v>4999.63620803705</v>
          </cell>
          <cell r="K6">
            <v>5392.9370961234299</v>
          </cell>
        </row>
        <row r="7">
          <cell r="B7">
            <v>6904.9753064667902</v>
          </cell>
          <cell r="C7">
            <v>7190.23355706651</v>
          </cell>
          <cell r="D7">
            <v>6901.5455027588696</v>
          </cell>
          <cell r="E7">
            <v>6936.5982762806498</v>
          </cell>
          <cell r="F7">
            <v>7061.5573195042998</v>
          </cell>
          <cell r="G7">
            <v>6650.3745832939603</v>
          </cell>
          <cell r="H7">
            <v>6802.0448498842297</v>
          </cell>
          <cell r="I7">
            <v>6996.7284966575498</v>
          </cell>
          <cell r="J7">
            <v>7295.0719827870398</v>
          </cell>
          <cell r="K7">
            <v>7707.9720437325404</v>
          </cell>
        </row>
        <row r="8">
          <cell r="B8">
            <v>713.53061457247304</v>
          </cell>
          <cell r="C8">
            <v>765.20377075848603</v>
          </cell>
          <cell r="D8">
            <v>780.59859389918404</v>
          </cell>
          <cell r="E8">
            <v>806.73710543624202</v>
          </cell>
          <cell r="F8">
            <v>843.69116430444603</v>
          </cell>
          <cell r="G8">
            <v>808.94131938646797</v>
          </cell>
          <cell r="H8">
            <v>825.79099156944096</v>
          </cell>
          <cell r="I8">
            <v>857.58427804636403</v>
          </cell>
          <cell r="J8">
            <v>879.31560634298501</v>
          </cell>
          <cell r="K8">
            <v>946.89673704582196</v>
          </cell>
        </row>
        <row r="9">
          <cell r="B9">
            <v>1640.1089748091599</v>
          </cell>
          <cell r="C9">
            <v>1834.04894020898</v>
          </cell>
          <cell r="D9">
            <v>1862.79482706766</v>
          </cell>
          <cell r="E9">
            <v>1945.0607607740301</v>
          </cell>
          <cell r="F9">
            <v>2027.02026809157</v>
          </cell>
          <cell r="G9">
            <v>2174.0986425926098</v>
          </cell>
          <cell r="H9">
            <v>2274.8523702786702</v>
          </cell>
          <cell r="I9">
            <v>2397.8277796828402</v>
          </cell>
          <cell r="J9">
            <v>2622.5980595714</v>
          </cell>
          <cell r="K9">
            <v>2968.6178185989602</v>
          </cell>
        </row>
        <row r="13">
          <cell r="B13">
            <v>20691.125286766601</v>
          </cell>
          <cell r="C13">
            <v>20934.0323754862</v>
          </cell>
          <cell r="D13">
            <v>19285.423519260101</v>
          </cell>
          <cell r="E13">
            <v>17427.503403767099</v>
          </cell>
          <cell r="F13">
            <v>17427.684704778101</v>
          </cell>
          <cell r="G13">
            <v>16440.6680942241</v>
          </cell>
          <cell r="H13">
            <v>16817.288391700899</v>
          </cell>
          <cell r="I13">
            <v>16545.421805760001</v>
          </cell>
          <cell r="J13">
            <v>17037.2373877108</v>
          </cell>
          <cell r="K13">
            <v>17633.501555385199</v>
          </cell>
        </row>
        <row r="14">
          <cell r="B14">
            <v>5094.7396899699397</v>
          </cell>
          <cell r="C14">
            <v>5373.12339343026</v>
          </cell>
          <cell r="D14">
            <v>4823.8598124064802</v>
          </cell>
          <cell r="E14">
            <v>4477.2746295913203</v>
          </cell>
          <cell r="F14">
            <v>4586.5613249110502</v>
          </cell>
          <cell r="G14">
            <v>4434.5342964982701</v>
          </cell>
          <cell r="H14">
            <v>4682.3299851101801</v>
          </cell>
          <cell r="I14">
            <v>4804.3892348037598</v>
          </cell>
          <cell r="J14">
            <v>4948.3874091034304</v>
          </cell>
          <cell r="K14">
            <v>5294.5857535956002</v>
          </cell>
        </row>
        <row r="15">
          <cell r="B15">
            <v>7542.0524794018702</v>
          </cell>
          <cell r="C15">
            <v>7959.3450713068896</v>
          </cell>
          <cell r="D15">
            <v>7378.5700569400396</v>
          </cell>
          <cell r="E15">
            <v>6938.5410677796299</v>
          </cell>
          <cell r="F15">
            <v>7054.29139936295</v>
          </cell>
          <cell r="G15">
            <v>6634.1871666074403</v>
          </cell>
          <cell r="H15">
            <v>6802.0448498842297</v>
          </cell>
          <cell r="I15">
            <v>6945.3157964741504</v>
          </cell>
          <cell r="J15">
            <v>7220.2938065967201</v>
          </cell>
          <cell r="K15">
            <v>7567.40125917564</v>
          </cell>
        </row>
        <row r="16">
          <cell r="B16">
            <v>779.36344475055205</v>
          </cell>
          <cell r="C16">
            <v>847.05466282750797</v>
          </cell>
          <cell r="D16">
            <v>834.55240701254502</v>
          </cell>
          <cell r="E16">
            <v>806.96305509166802</v>
          </cell>
          <cell r="F16">
            <v>842.82305655619302</v>
          </cell>
          <cell r="G16">
            <v>806.97230695749204</v>
          </cell>
          <cell r="H16">
            <v>825.79099156944096</v>
          </cell>
          <cell r="I16">
            <v>851.28265816926603</v>
          </cell>
          <cell r="J16">
            <v>870.30217679860698</v>
          </cell>
          <cell r="K16">
            <v>929.62812002623502</v>
          </cell>
        </row>
        <row r="17">
          <cell r="B17">
            <v>1791.4311653459399</v>
          </cell>
          <cell r="C17">
            <v>2030.2300720734299</v>
          </cell>
          <cell r="D17">
            <v>1991.54843327916</v>
          </cell>
          <cell r="E17">
            <v>1945.6055303225201</v>
          </cell>
          <cell r="F17">
            <v>2024.93458546854</v>
          </cell>
          <cell r="G17">
            <v>2168.8067541125802</v>
          </cell>
          <cell r="H17">
            <v>2274.8523702786702</v>
          </cell>
          <cell r="I17">
            <v>2380.2082878321698</v>
          </cell>
          <cell r="J17">
            <v>2595.7151034829999</v>
          </cell>
          <cell r="K17">
            <v>2914.47894349116</v>
          </cell>
        </row>
      </sheetData>
      <sheetData sheetId="5">
        <row r="4">
          <cell r="A4" t="str">
            <v>Más de 1000 Camas</v>
          </cell>
        </row>
        <row r="6">
          <cell r="A6" t="str">
            <v>Moneda corriente</v>
          </cell>
        </row>
        <row r="8">
          <cell r="B8">
            <v>4986.9430540318599</v>
          </cell>
          <cell r="C8">
            <v>5076.6871652891696</v>
          </cell>
          <cell r="D8">
            <v>4630.3417114938402</v>
          </cell>
          <cell r="E8">
            <v>4401.8172508433099</v>
          </cell>
          <cell r="F8">
            <v>3950.2942932015198</v>
          </cell>
          <cell r="G8">
            <v>3928.8096531122901</v>
          </cell>
          <cell r="H8">
            <v>3947.9003674789001</v>
          </cell>
          <cell r="I8">
            <v>4282.2215083256497</v>
          </cell>
          <cell r="J8">
            <v>4193.0180648544801</v>
          </cell>
          <cell r="K8">
            <v>3911.6693282291099</v>
          </cell>
        </row>
        <row r="9">
          <cell r="B9">
            <v>881.94083154446503</v>
          </cell>
          <cell r="C9">
            <v>918.95303039293697</v>
          </cell>
          <cell r="D9">
            <v>824.92950357474103</v>
          </cell>
          <cell r="E9">
            <v>806.04694560567202</v>
          </cell>
          <cell r="F9">
            <v>754.97373008443196</v>
          </cell>
          <cell r="G9">
            <v>799.00918030144805</v>
          </cell>
          <cell r="H9">
            <v>802.959578870835</v>
          </cell>
          <cell r="I9">
            <v>925.21214328445296</v>
          </cell>
          <cell r="J9">
            <v>856.69801202365898</v>
          </cell>
          <cell r="K9">
            <v>843.09483204627702</v>
          </cell>
        </row>
        <row r="10">
          <cell r="B10">
            <v>1455.6611440213201</v>
          </cell>
          <cell r="C10">
            <v>1513.0964665706799</v>
          </cell>
          <cell r="D10">
            <v>1410.66512531231</v>
          </cell>
          <cell r="E10">
            <v>1379.8866720882099</v>
          </cell>
          <cell r="F10">
            <v>1253.4087141023099</v>
          </cell>
          <cell r="G10">
            <v>1239.9139599187599</v>
          </cell>
          <cell r="H10">
            <v>1268.65503245072</v>
          </cell>
          <cell r="I10">
            <v>1431.8153188736001</v>
          </cell>
          <cell r="J10">
            <v>1381.67553187459</v>
          </cell>
          <cell r="K10">
            <v>1334.8953563074499</v>
          </cell>
        </row>
        <row r="11">
          <cell r="B11">
            <v>136.33198409955099</v>
          </cell>
          <cell r="C11">
            <v>146.25358631420201</v>
          </cell>
          <cell r="D11">
            <v>138.325910440021</v>
          </cell>
          <cell r="E11">
            <v>133.67415832921699</v>
          </cell>
          <cell r="F11">
            <v>134.94913931829399</v>
          </cell>
          <cell r="G11">
            <v>134.65093298575701</v>
          </cell>
          <cell r="H11">
            <v>127.433601233462</v>
          </cell>
          <cell r="I11">
            <v>148.95849475211401</v>
          </cell>
          <cell r="J11">
            <v>145.420513482351</v>
          </cell>
          <cell r="K11">
            <v>150.549489837142</v>
          </cell>
        </row>
        <row r="12">
          <cell r="B12">
            <v>333.60132630280799</v>
          </cell>
          <cell r="C12">
            <v>370.92018543301702</v>
          </cell>
          <cell r="D12">
            <v>387.54809117908201</v>
          </cell>
          <cell r="E12">
            <v>396.89768213358798</v>
          </cell>
          <cell r="F12">
            <v>391.82635329343901</v>
          </cell>
          <cell r="G12">
            <v>449.71232283028701</v>
          </cell>
          <cell r="H12">
            <v>465.06835676172</v>
          </cell>
          <cell r="I12">
            <v>507.94048300423299</v>
          </cell>
          <cell r="J12">
            <v>547.71379252550503</v>
          </cell>
          <cell r="K12">
            <v>598.75049974745195</v>
          </cell>
        </row>
        <row r="16">
          <cell r="B16">
            <v>5447.0558627591199</v>
          </cell>
          <cell r="C16">
            <v>5619.7207847162999</v>
          </cell>
          <cell r="D16">
            <v>4950.3840396577098</v>
          </cell>
          <cell r="E16">
            <v>4403.0501048726701</v>
          </cell>
          <cell r="F16">
            <v>3946.2296766345899</v>
          </cell>
          <cell r="G16">
            <v>3919.2466911858</v>
          </cell>
          <cell r="H16">
            <v>3947.9003674789001</v>
          </cell>
          <cell r="I16">
            <v>4250.7552922745899</v>
          </cell>
          <cell r="J16">
            <v>4150.0375097122296</v>
          </cell>
          <cell r="K16">
            <v>3840.3319617627399</v>
          </cell>
        </row>
        <row r="17">
          <cell r="B17">
            <v>963.31177737972996</v>
          </cell>
          <cell r="C17">
            <v>1017.24988697094</v>
          </cell>
          <cell r="D17">
            <v>881.94740319104199</v>
          </cell>
          <cell r="E17">
            <v>806.27270196222105</v>
          </cell>
          <cell r="F17">
            <v>754.19690726994395</v>
          </cell>
          <cell r="G17">
            <v>797.06434330378704</v>
          </cell>
          <cell r="H17">
            <v>802.95957887083603</v>
          </cell>
          <cell r="I17">
            <v>918.41358670884097</v>
          </cell>
          <cell r="J17">
            <v>847.91642425644295</v>
          </cell>
          <cell r="K17">
            <v>827.719257079969</v>
          </cell>
        </row>
        <row r="18">
          <cell r="B18">
            <v>1589.9655325563499</v>
          </cell>
          <cell r="C18">
            <v>1674.9465518787199</v>
          </cell>
          <cell r="D18">
            <v>1508.1681994037699</v>
          </cell>
          <cell r="E18">
            <v>1380.27314856981</v>
          </cell>
          <cell r="F18">
            <v>1252.1190314998701</v>
          </cell>
          <cell r="G18">
            <v>1236.8959338401901</v>
          </cell>
          <cell r="H18">
            <v>1268.65503245072</v>
          </cell>
          <cell r="I18">
            <v>1421.29418864218</v>
          </cell>
          <cell r="J18">
            <v>1367.51265910182</v>
          </cell>
          <cell r="K18">
            <v>1310.5507833805</v>
          </cell>
        </row>
        <row r="19">
          <cell r="B19">
            <v>148.910449793618</v>
          </cell>
          <cell r="C19">
            <v>161.897767597111</v>
          </cell>
          <cell r="D19">
            <v>147.88679151122099</v>
          </cell>
          <cell r="E19">
            <v>133.711597576538</v>
          </cell>
          <cell r="F19">
            <v>134.810284725027</v>
          </cell>
          <cell r="G19">
            <v>134.323184415783</v>
          </cell>
          <cell r="H19">
            <v>127.433601233462</v>
          </cell>
          <cell r="I19">
            <v>147.86393199551699</v>
          </cell>
          <cell r="J19">
            <v>143.92987969497699</v>
          </cell>
          <cell r="K19">
            <v>147.80390905649301</v>
          </cell>
        </row>
        <row r="20">
          <cell r="B20">
            <v>364.380551486907</v>
          </cell>
          <cell r="C20">
            <v>410.596085140105</v>
          </cell>
          <cell r="D20">
            <v>414.33483848728503</v>
          </cell>
          <cell r="E20">
            <v>397.008844610079</v>
          </cell>
          <cell r="F20">
            <v>391.42318741040702</v>
          </cell>
          <cell r="G20">
            <v>448.61769565289399</v>
          </cell>
          <cell r="H20">
            <v>465.06835676172</v>
          </cell>
          <cell r="I20">
            <v>504.20808267225198</v>
          </cell>
          <cell r="J20">
            <v>542.09944922964996</v>
          </cell>
          <cell r="K20">
            <v>587.83104816851505</v>
          </cell>
        </row>
        <row r="26">
          <cell r="B26">
            <v>7535.2620813148296</v>
          </cell>
          <cell r="C26">
            <v>7631.9085444172597</v>
          </cell>
          <cell r="D26">
            <v>7533.6235548435898</v>
          </cell>
          <cell r="E26">
            <v>7232.0323819658697</v>
          </cell>
          <cell r="F26">
            <v>7568.4641139144096</v>
          </cell>
          <cell r="G26">
            <v>6944.7216260374298</v>
          </cell>
          <cell r="H26">
            <v>7270.0850730049697</v>
          </cell>
          <cell r="I26">
            <v>6778.1022323653697</v>
          </cell>
          <cell r="J26">
            <v>7137.7458839811197</v>
          </cell>
          <cell r="K26">
            <v>7829.8113600685201</v>
          </cell>
        </row>
        <row r="27">
          <cell r="B27">
            <v>1572.1116421010499</v>
          </cell>
          <cell r="C27">
            <v>1666.18800424664</v>
          </cell>
          <cell r="D27">
            <v>1566.83759390978</v>
          </cell>
          <cell r="E27">
            <v>1544.30990065688</v>
          </cell>
          <cell r="F27">
            <v>1583.47975625043</v>
          </cell>
          <cell r="G27">
            <v>1467.15392223554</v>
          </cell>
          <cell r="H27">
            <v>1604.3232193481099</v>
          </cell>
          <cell r="I27">
            <v>1578.96137168782</v>
          </cell>
          <cell r="J27">
            <v>1690.37676611386</v>
          </cell>
          <cell r="K27">
            <v>1876.8462394924099</v>
          </cell>
        </row>
        <row r="28">
          <cell r="B28">
            <v>2551.6597351547898</v>
          </cell>
          <cell r="C28">
            <v>2666.8642412361</v>
          </cell>
          <cell r="D28">
            <v>2620.9173501177102</v>
          </cell>
          <cell r="E28">
            <v>2612.0959532971101</v>
          </cell>
          <cell r="F28">
            <v>2761.0832418381201</v>
          </cell>
          <cell r="G28">
            <v>2531.0160131890502</v>
          </cell>
          <cell r="H28">
            <v>2622.8858226090001</v>
          </cell>
          <cell r="I28">
            <v>2594.8682502922402</v>
          </cell>
          <cell r="J28">
            <v>2770.1653812754098</v>
          </cell>
          <cell r="K28">
            <v>3024.0492504077902</v>
          </cell>
        </row>
        <row r="29">
          <cell r="B29">
            <v>238.95703842427</v>
          </cell>
          <cell r="C29">
            <v>252.723762364306</v>
          </cell>
          <cell r="D29">
            <v>271.42130019277602</v>
          </cell>
          <cell r="E29">
            <v>275.02955372012502</v>
          </cell>
          <cell r="F29">
            <v>282.84313626803902</v>
          </cell>
          <cell r="G29">
            <v>273.607381079069</v>
          </cell>
          <cell r="H29">
            <v>301.20587694226299</v>
          </cell>
          <cell r="I29">
            <v>297.66163310274999</v>
          </cell>
          <cell r="J29">
            <v>305.96730313370699</v>
          </cell>
          <cell r="K29">
            <v>332.487996616364</v>
          </cell>
        </row>
        <row r="30">
          <cell r="B30">
            <v>666.37794000505903</v>
          </cell>
          <cell r="C30">
            <v>734.98499273569905</v>
          </cell>
          <cell r="D30">
            <v>738.29242493614902</v>
          </cell>
          <cell r="E30">
            <v>745.33477336000897</v>
          </cell>
          <cell r="F30">
            <v>776.83282072900499</v>
          </cell>
          <cell r="G30">
            <v>823.13070468708804</v>
          </cell>
          <cell r="H30">
            <v>867.58154407528502</v>
          </cell>
          <cell r="I30">
            <v>882.882896915125</v>
          </cell>
          <cell r="J30">
            <v>964.53218425655803</v>
          </cell>
          <cell r="K30">
            <v>1149.1369070160399</v>
          </cell>
        </row>
        <row r="34">
          <cell r="B34">
            <v>8230.4917166175092</v>
          </cell>
          <cell r="C34">
            <v>8448.2643262641595</v>
          </cell>
          <cell r="D34">
            <v>8054.3364033181097</v>
          </cell>
          <cell r="E34">
            <v>7234.0579181829598</v>
          </cell>
          <cell r="F34">
            <v>7560.6766169988996</v>
          </cell>
          <cell r="G34">
            <v>6927.8177507256596</v>
          </cell>
          <cell r="H34">
            <v>7270.0850730049697</v>
          </cell>
          <cell r="I34">
            <v>6728.29602106941</v>
          </cell>
          <cell r="J34">
            <v>7064.5803798471597</v>
          </cell>
          <cell r="K34">
            <v>7687.0185840214999</v>
          </cell>
        </row>
        <row r="35">
          <cell r="B35">
            <v>1717.1601608915601</v>
          </cell>
          <cell r="C35">
            <v>1844.41370008595</v>
          </cell>
          <cell r="D35">
            <v>1675.13507661279</v>
          </cell>
          <cell r="E35">
            <v>1544.74242853687</v>
          </cell>
          <cell r="F35">
            <v>1581.8504502866399</v>
          </cell>
          <cell r="G35">
            <v>1463.5827802517199</v>
          </cell>
          <cell r="H35">
            <v>1604.3232193481099</v>
          </cell>
          <cell r="I35">
            <v>1567.3589967146399</v>
          </cell>
          <cell r="J35">
            <v>1673.0495496117201</v>
          </cell>
          <cell r="K35">
            <v>1842.61807326642</v>
          </cell>
        </row>
        <row r="36">
          <cell r="B36">
            <v>2787.0847871230699</v>
          </cell>
          <cell r="C36">
            <v>2952.12840944031</v>
          </cell>
          <cell r="D36">
            <v>2802.0712568746599</v>
          </cell>
          <cell r="E36">
            <v>2612.8275450097199</v>
          </cell>
          <cell r="F36">
            <v>2758.2422523182299</v>
          </cell>
          <cell r="G36">
            <v>2524.85536609577</v>
          </cell>
          <cell r="H36">
            <v>2622.8858226090001</v>
          </cell>
          <cell r="I36">
            <v>2575.8008842466102</v>
          </cell>
          <cell r="J36">
            <v>2741.7697855299298</v>
          </cell>
          <cell r="K36">
            <v>2968.89946869391</v>
          </cell>
        </row>
        <row r="37">
          <cell r="B37">
            <v>261.00405057646401</v>
          </cell>
          <cell r="C37">
            <v>279.75664718144998</v>
          </cell>
          <cell r="D37">
            <v>290.18153652940202</v>
          </cell>
          <cell r="E37">
            <v>275.10658356352297</v>
          </cell>
          <cell r="F37">
            <v>282.55210759721399</v>
          </cell>
          <cell r="G37">
            <v>272.94140405317899</v>
          </cell>
          <cell r="H37">
            <v>301.20587694226299</v>
          </cell>
          <cell r="I37">
            <v>295.47438397537201</v>
          </cell>
          <cell r="J37">
            <v>302.83098358042599</v>
          </cell>
          <cell r="K37">
            <v>326.42439152348902</v>
          </cell>
        </row>
        <row r="38">
          <cell r="B38">
            <v>727.86029950417696</v>
          </cell>
          <cell r="C38">
            <v>813.60349882739001</v>
          </cell>
          <cell r="D38">
            <v>789.32209861137505</v>
          </cell>
          <cell r="E38">
            <v>745.54352554716195</v>
          </cell>
          <cell r="F38">
            <v>776.03350621760103</v>
          </cell>
          <cell r="G38">
            <v>821.12715443027798</v>
          </cell>
          <cell r="H38">
            <v>867.58154407528502</v>
          </cell>
          <cell r="I38">
            <v>876.39538011383195</v>
          </cell>
          <cell r="J38">
            <v>954.64524170331697</v>
          </cell>
          <cell r="K38">
            <v>1128.18002293991</v>
          </cell>
        </row>
        <row r="44">
          <cell r="B44">
            <v>4744.2603066986903</v>
          </cell>
          <cell r="C44">
            <v>4550.8920398719802</v>
          </cell>
          <cell r="D44">
            <v>4350.16556366847</v>
          </cell>
          <cell r="E44">
            <v>4383.1459917093298</v>
          </cell>
          <cell r="F44">
            <v>4536.5311912361203</v>
          </cell>
          <cell r="G44">
            <v>4230.0673314130399</v>
          </cell>
          <cell r="H44">
            <v>4212.9224470153003</v>
          </cell>
          <cell r="I44">
            <v>4275.4285847808696</v>
          </cell>
          <cell r="J44">
            <v>4539.7972468592698</v>
          </cell>
          <cell r="K44">
            <v>4785.4603742548497</v>
          </cell>
        </row>
        <row r="45">
          <cell r="B45">
            <v>1390.96187889564</v>
          </cell>
          <cell r="C45">
            <v>1381.6054331335999</v>
          </cell>
          <cell r="D45">
            <v>1314.454062649</v>
          </cell>
          <cell r="E45">
            <v>1335.30291565369</v>
          </cell>
          <cell r="F45">
            <v>1397.50604704186</v>
          </cell>
          <cell r="G45">
            <v>1331.5520735080199</v>
          </cell>
          <cell r="H45">
            <v>1376.6306079568701</v>
          </cell>
          <cell r="I45">
            <v>1453.9748959415001</v>
          </cell>
          <cell r="J45">
            <v>1529.2333711045401</v>
          </cell>
          <cell r="K45">
            <v>1668.0441403114201</v>
          </cell>
        </row>
        <row r="46">
          <cell r="B46">
            <v>1934.1729870059601</v>
          </cell>
          <cell r="C46">
            <v>1979.18217020478</v>
          </cell>
          <cell r="D46">
            <v>1899.81894725812</v>
          </cell>
          <cell r="E46">
            <v>1978.88694867396</v>
          </cell>
          <cell r="F46">
            <v>2069.7601962149802</v>
          </cell>
          <cell r="G46">
            <v>1943.4489485535601</v>
          </cell>
          <cell r="H46">
            <v>1954.3988173043599</v>
          </cell>
          <cell r="I46">
            <v>2033.29202059776</v>
          </cell>
          <cell r="J46">
            <v>2175.0631787010402</v>
          </cell>
          <cell r="K46">
            <v>2305.5964421059002</v>
          </cell>
        </row>
        <row r="47">
          <cell r="B47">
            <v>207.747683207709</v>
          </cell>
          <cell r="C47">
            <v>220.92422029961199</v>
          </cell>
          <cell r="D47">
            <v>230.35912030755699</v>
          </cell>
          <cell r="E47">
            <v>243.795109098631</v>
          </cell>
          <cell r="F47">
            <v>261.38764724039402</v>
          </cell>
          <cell r="G47">
            <v>239.05193404980699</v>
          </cell>
          <cell r="H47">
            <v>235.817271006612</v>
          </cell>
          <cell r="I47">
            <v>248.99108461322899</v>
          </cell>
          <cell r="J47">
            <v>262.03705790319401</v>
          </cell>
          <cell r="K47">
            <v>285.78364323194802</v>
          </cell>
        </row>
        <row r="48">
          <cell r="B48">
            <v>474.33525019201198</v>
          </cell>
          <cell r="C48">
            <v>534.26873649003301</v>
          </cell>
          <cell r="D48">
            <v>537.31425211684905</v>
          </cell>
          <cell r="E48">
            <v>591.04482686438803</v>
          </cell>
          <cell r="F48">
            <v>643.79764226664099</v>
          </cell>
          <cell r="G48">
            <v>664.62935325593105</v>
          </cell>
          <cell r="H48">
            <v>677.53431388211004</v>
          </cell>
          <cell r="I48">
            <v>733.29119590463404</v>
          </cell>
          <cell r="J48">
            <v>804.11110102611303</v>
          </cell>
          <cell r="K48">
            <v>881.59687489394798</v>
          </cell>
        </row>
        <row r="52">
          <cell r="B52">
            <v>5181.9823563386099</v>
          </cell>
          <cell r="C52">
            <v>5037.6833854035203</v>
          </cell>
          <cell r="D52">
            <v>4650.8425334564299</v>
          </cell>
          <cell r="E52">
            <v>4384.3736163219</v>
          </cell>
          <cell r="F52">
            <v>4531.8633719629997</v>
          </cell>
          <cell r="G52">
            <v>4219.7710899535596</v>
          </cell>
          <cell r="H52">
            <v>4212.9224470153003</v>
          </cell>
          <cell r="I52">
            <v>4244.01228384967</v>
          </cell>
          <cell r="J52">
            <v>4493.26202977094</v>
          </cell>
          <cell r="K52">
            <v>4698.1876239830099</v>
          </cell>
        </row>
        <row r="53">
          <cell r="B53">
            <v>1519.29688693504</v>
          </cell>
          <cell r="C53">
            <v>1529.39043042563</v>
          </cell>
          <cell r="D53">
            <v>1405.3071712717201</v>
          </cell>
          <cell r="E53">
            <v>1335.6769051871399</v>
          </cell>
          <cell r="F53">
            <v>1396.06809690205</v>
          </cell>
          <cell r="G53">
            <v>1328.31099468099</v>
          </cell>
          <cell r="H53">
            <v>1376.6306079568701</v>
          </cell>
          <cell r="I53">
            <v>1443.2909347966699</v>
          </cell>
          <cell r="J53">
            <v>1513.55795587486</v>
          </cell>
          <cell r="K53">
            <v>1637.6239114692801</v>
          </cell>
        </row>
        <row r="54">
          <cell r="B54">
            <v>2112.62655183987</v>
          </cell>
          <cell r="C54">
            <v>2190.88764316369</v>
          </cell>
          <cell r="D54">
            <v>2031.13160555741</v>
          </cell>
          <cell r="E54">
            <v>1979.44119220778</v>
          </cell>
          <cell r="F54">
            <v>2067.6305367621198</v>
          </cell>
          <cell r="G54">
            <v>1938.7184754734001</v>
          </cell>
          <cell r="H54">
            <v>1954.3988173043599</v>
          </cell>
          <cell r="I54">
            <v>2018.3511760172901</v>
          </cell>
          <cell r="J54">
            <v>2152.7676814138599</v>
          </cell>
          <cell r="K54">
            <v>2263.5491307119801</v>
          </cell>
        </row>
        <row r="55">
          <cell r="B55">
            <v>226.91521108834101</v>
          </cell>
          <cell r="C55">
            <v>244.55563091492101</v>
          </cell>
          <cell r="D55">
            <v>246.28119987978499</v>
          </cell>
          <cell r="E55">
            <v>243.863390848069</v>
          </cell>
          <cell r="F55">
            <v>261.11869498456002</v>
          </cell>
          <cell r="G55">
            <v>238.47006708611701</v>
          </cell>
          <cell r="H55">
            <v>235.817271006612</v>
          </cell>
          <cell r="I55">
            <v>247.161471818096</v>
          </cell>
          <cell r="J55">
            <v>259.35104557452701</v>
          </cell>
          <cell r="K55">
            <v>280.57178845163497</v>
          </cell>
        </row>
        <row r="56">
          <cell r="B56">
            <v>518.09907943159897</v>
          </cell>
          <cell r="C56">
            <v>591.41739983620596</v>
          </cell>
          <cell r="D56">
            <v>574.45261358512698</v>
          </cell>
          <cell r="E56">
            <v>591.21036576680297</v>
          </cell>
          <cell r="F56">
            <v>643.13521299725403</v>
          </cell>
          <cell r="G56">
            <v>663.011604939878</v>
          </cell>
          <cell r="H56">
            <v>677.53431388211004</v>
          </cell>
          <cell r="I56">
            <v>727.90289472642098</v>
          </cell>
          <cell r="J56">
            <v>795.86855568440797</v>
          </cell>
          <cell r="K56">
            <v>865.51913568269504</v>
          </cell>
        </row>
        <row r="62">
          <cell r="B62">
            <v>1714.9879733649</v>
          </cell>
          <cell r="C62">
            <v>1725.6968308031901</v>
          </cell>
          <cell r="D62">
            <v>1609.6823424346201</v>
          </cell>
          <cell r="E62">
            <v>1495.27776606665</v>
          </cell>
          <cell r="F62">
            <v>1494.58191520015</v>
          </cell>
          <cell r="G62">
            <v>1460.6946725584201</v>
          </cell>
          <cell r="H62">
            <v>1476.2107388114</v>
          </cell>
          <cell r="I62">
            <v>1418.0446246418101</v>
          </cell>
          <cell r="J62">
            <v>1451.4752574956799</v>
          </cell>
          <cell r="K62">
            <v>1526.8054961479199</v>
          </cell>
        </row>
        <row r="63">
          <cell r="B63">
            <v>799.77328923962204</v>
          </cell>
          <cell r="C63">
            <v>851.035160879199</v>
          </cell>
          <cell r="D63">
            <v>763.80872940918005</v>
          </cell>
          <cell r="E63">
            <v>747.46240890623199</v>
          </cell>
          <cell r="F63">
            <v>803.33772204841296</v>
          </cell>
          <cell r="G63">
            <v>803.75370231317697</v>
          </cell>
          <cell r="H63">
            <v>851.19567764443002</v>
          </cell>
          <cell r="I63">
            <v>836.05659866105702</v>
          </cell>
          <cell r="J63">
            <v>865.52890341591603</v>
          </cell>
          <cell r="K63">
            <v>953.45142856320194</v>
          </cell>
        </row>
        <row r="64">
          <cell r="B64">
            <v>950.64876249456904</v>
          </cell>
          <cell r="C64">
            <v>1004.4575703092</v>
          </cell>
          <cell r="D64">
            <v>940.43508650579997</v>
          </cell>
          <cell r="E64">
            <v>934.83502773427495</v>
          </cell>
          <cell r="F64">
            <v>943.76275727145605</v>
          </cell>
          <cell r="G64">
            <v>910.45379108506597</v>
          </cell>
          <cell r="H64">
            <v>928.23795141177595</v>
          </cell>
          <cell r="I64">
            <v>912.18327904168802</v>
          </cell>
          <cell r="J64">
            <v>936.99022352538498</v>
          </cell>
          <cell r="K64">
            <v>1016.04045411166</v>
          </cell>
        </row>
        <row r="65">
          <cell r="B65">
            <v>127.771503291092</v>
          </cell>
          <cell r="C65">
            <v>139.04598605260699</v>
          </cell>
          <cell r="D65">
            <v>132.72656450789799</v>
          </cell>
          <cell r="E65">
            <v>144.94454083134801</v>
          </cell>
          <cell r="F65">
            <v>153.60001793645901</v>
          </cell>
          <cell r="G65">
            <v>153.57281260652999</v>
          </cell>
          <cell r="H65">
            <v>153.82312823203401</v>
          </cell>
          <cell r="I65">
            <v>154.60532763253499</v>
          </cell>
          <cell r="J65">
            <v>156.26058952551699</v>
          </cell>
          <cell r="K65">
            <v>169.65173177130001</v>
          </cell>
        </row>
        <row r="66">
          <cell r="B66">
            <v>162.841446609819</v>
          </cell>
          <cell r="C66">
            <v>188.893447955803</v>
          </cell>
          <cell r="D66">
            <v>193.889853142503</v>
          </cell>
          <cell r="E66">
            <v>205.220030461498</v>
          </cell>
          <cell r="F66">
            <v>206.76901954352101</v>
          </cell>
          <cell r="G66">
            <v>229.463152638493</v>
          </cell>
          <cell r="H66">
            <v>255.76289871841001</v>
          </cell>
          <cell r="I66">
            <v>262.929607971839</v>
          </cell>
          <cell r="J66">
            <v>293.58931676848903</v>
          </cell>
          <cell r="K66">
            <v>332.424688787317</v>
          </cell>
        </row>
        <row r="70">
          <cell r="B70">
            <v>1873.2187622086601</v>
          </cell>
          <cell r="C70">
            <v>1910.28795599055</v>
          </cell>
          <cell r="D70">
            <v>1720.94119039356</v>
          </cell>
          <cell r="E70">
            <v>1495.6965611037599</v>
          </cell>
          <cell r="F70">
            <v>1493.04407979796</v>
          </cell>
          <cell r="G70">
            <v>1457.1392527816299</v>
          </cell>
          <cell r="H70">
            <v>1476.2107388114</v>
          </cell>
          <cell r="I70">
            <v>1407.6246829264501</v>
          </cell>
          <cell r="J70">
            <v>1436.59690224477</v>
          </cell>
          <cell r="K70">
            <v>1498.9610455918501</v>
          </cell>
        </row>
        <row r="71">
          <cell r="B71">
            <v>873.56317022885298</v>
          </cell>
          <cell r="C71">
            <v>942.06710526052302</v>
          </cell>
          <cell r="D71">
            <v>816.60205207588604</v>
          </cell>
          <cell r="E71">
            <v>747.67175699819097</v>
          </cell>
          <cell r="F71">
            <v>802.51113557876704</v>
          </cell>
          <cell r="G71">
            <v>801.79731686003799</v>
          </cell>
          <cell r="H71">
            <v>851.19567764443002</v>
          </cell>
          <cell r="I71">
            <v>829.913166446437</v>
          </cell>
          <cell r="J71">
            <v>856.65679454705605</v>
          </cell>
          <cell r="K71">
            <v>936.06327321058802</v>
          </cell>
        </row>
        <row r="72">
          <cell r="B72">
            <v>1038.3589423553201</v>
          </cell>
          <cell r="C72">
            <v>1111.9005172954601</v>
          </cell>
          <cell r="D72">
            <v>1005.4365601173899</v>
          </cell>
          <cell r="E72">
            <v>935.096854853634</v>
          </cell>
          <cell r="F72">
            <v>942.79168183916204</v>
          </cell>
          <cell r="G72">
            <v>908.23769111873696</v>
          </cell>
          <cell r="H72">
            <v>928.23795141177595</v>
          </cell>
          <cell r="I72">
            <v>905.48045993700396</v>
          </cell>
          <cell r="J72">
            <v>927.38559999477297</v>
          </cell>
          <cell r="K72">
            <v>997.510858653132</v>
          </cell>
        </row>
        <row r="73">
          <cell r="B73">
            <v>139.56014908423799</v>
          </cell>
          <cell r="C73">
            <v>153.91919817196401</v>
          </cell>
          <cell r="D73">
            <v>141.90042712128999</v>
          </cell>
          <cell r="E73">
            <v>144.985136669616</v>
          </cell>
          <cell r="F73">
            <v>153.441972704574</v>
          </cell>
          <cell r="G73">
            <v>153.19900702937801</v>
          </cell>
          <cell r="H73">
            <v>153.82312823203401</v>
          </cell>
          <cell r="I73">
            <v>153.46927135135701</v>
          </cell>
          <cell r="J73">
            <v>154.65883947799</v>
          </cell>
          <cell r="K73">
            <v>166.55778216935201</v>
          </cell>
        </row>
        <row r="74">
          <cell r="B74">
            <v>177.865768035803</v>
          </cell>
          <cell r="C74">
            <v>209.09865055935401</v>
          </cell>
          <cell r="D74">
            <v>207.29123124231899</v>
          </cell>
          <cell r="E74">
            <v>205.27750816378401</v>
          </cell>
          <cell r="F74">
            <v>206.55626658893399</v>
          </cell>
          <cell r="G74">
            <v>228.90462535263299</v>
          </cell>
          <cell r="H74">
            <v>255.76289871841001</v>
          </cell>
          <cell r="I74">
            <v>260.99757343448999</v>
          </cell>
          <cell r="J74">
            <v>290.57987783372403</v>
          </cell>
          <cell r="K74">
            <v>326.36223824341403</v>
          </cell>
        </row>
      </sheetData>
      <sheetData sheetId="6">
        <row r="3">
          <cell r="B3">
            <v>2010</v>
          </cell>
          <cell r="C3">
            <v>2011</v>
          </cell>
          <cell r="D3">
            <v>2012</v>
          </cell>
          <cell r="E3">
            <v>2013</v>
          </cell>
          <cell r="F3">
            <v>2014</v>
          </cell>
          <cell r="G3">
            <v>2015</v>
          </cell>
          <cell r="H3">
            <v>2016</v>
          </cell>
          <cell r="I3">
            <v>2017</v>
          </cell>
          <cell r="J3">
            <v>2018</v>
          </cell>
          <cell r="K3">
            <v>2019</v>
          </cell>
        </row>
        <row r="5">
          <cell r="B5">
            <v>5289.4678975100596</v>
          </cell>
          <cell r="C5">
            <v>5282.7349475287301</v>
          </cell>
          <cell r="D5">
            <v>5072.2302250819303</v>
          </cell>
          <cell r="E5">
            <v>4887.8526545049999</v>
          </cell>
          <cell r="F5">
            <v>4868.2196833620901</v>
          </cell>
          <cell r="G5">
            <v>4562.2720043378304</v>
          </cell>
          <cell r="H5">
            <v>4637.9328780423903</v>
          </cell>
          <cell r="I5">
            <v>4563.8069659747198</v>
          </cell>
          <cell r="J5">
            <v>4685.7596685381804</v>
          </cell>
          <cell r="K5">
            <v>4888.7729634564403</v>
          </cell>
        </row>
        <row r="6">
          <cell r="B6">
            <v>215456.26730276199</v>
          </cell>
          <cell r="C6">
            <v>218517.69440674499</v>
          </cell>
          <cell r="D6">
            <v>212286.50146211</v>
          </cell>
          <cell r="E6">
            <v>208614.20210275901</v>
          </cell>
          <cell r="F6">
            <v>209162.72279333899</v>
          </cell>
          <cell r="G6">
            <v>195265.317461364</v>
          </cell>
          <cell r="H6">
            <v>199953.49192329799</v>
          </cell>
          <cell r="I6">
            <v>196662.09607425201</v>
          </cell>
          <cell r="J6">
            <v>202440.126262848</v>
          </cell>
          <cell r="K6">
            <v>210348.86506565599</v>
          </cell>
        </row>
        <row r="7">
          <cell r="B7">
            <v>247.43262361629999</v>
          </cell>
          <cell r="C7">
            <v>254.32527795343699</v>
          </cell>
          <cell r="D7">
            <v>244.72805313804199</v>
          </cell>
          <cell r="E7">
            <v>238.71439741297101</v>
          </cell>
          <cell r="F7">
            <v>240.90532600506</v>
          </cell>
          <cell r="G7">
            <v>225.37755512800899</v>
          </cell>
          <cell r="H7">
            <v>228.84639561098399</v>
          </cell>
          <cell r="I7">
            <v>233.38327619797599</v>
          </cell>
          <cell r="J7">
            <v>240.44074880606701</v>
          </cell>
          <cell r="K7">
            <v>252.355057277893</v>
          </cell>
        </row>
        <row r="8">
          <cell r="B8">
            <v>103.27631029451901</v>
          </cell>
          <cell r="C8">
            <v>105.735105798088</v>
          </cell>
          <cell r="D8">
            <v>101.817959787178</v>
          </cell>
          <cell r="E8">
            <v>99.087668928663504</v>
          </cell>
          <cell r="F8">
            <v>99.648230694221098</v>
          </cell>
          <cell r="G8">
            <v>93.113431257672204</v>
          </cell>
          <cell r="H8">
            <v>94.8431787705196</v>
          </cell>
          <cell r="I8">
            <v>95.736731377888702</v>
          </cell>
          <cell r="J8">
            <v>98.385202315500095</v>
          </cell>
          <cell r="K8">
            <v>102.817801482683</v>
          </cell>
        </row>
        <row r="9">
          <cell r="B9">
            <v>841.74326524861101</v>
          </cell>
          <cell r="C9">
            <v>863.08347884371506</v>
          </cell>
          <cell r="D9">
            <v>833.55251828050802</v>
          </cell>
          <cell r="E9">
            <v>812.05035088206296</v>
          </cell>
          <cell r="F9">
            <v>818.74006094708398</v>
          </cell>
          <cell r="G9">
            <v>764.99828774199295</v>
          </cell>
          <cell r="H9">
            <v>780.33418432968404</v>
          </cell>
          <cell r="I9">
            <v>788.27228435528798</v>
          </cell>
          <cell r="J9">
            <v>811.38035221290295</v>
          </cell>
          <cell r="K9">
            <v>848.61065140060396</v>
          </cell>
        </row>
        <row r="10">
          <cell r="B10">
            <v>420.87163262430499</v>
          </cell>
          <cell r="C10">
            <v>431.54173942185702</v>
          </cell>
          <cell r="D10">
            <v>416.77625914025401</v>
          </cell>
          <cell r="E10">
            <v>406.02517544103199</v>
          </cell>
          <cell r="F10">
            <v>409.37003047354199</v>
          </cell>
          <cell r="G10">
            <v>434.976494046977</v>
          </cell>
          <cell r="H10">
            <v>436.80833301561</v>
          </cell>
          <cell r="I10">
            <v>451.64010620197399</v>
          </cell>
          <cell r="J10">
            <v>465.79555520157402</v>
          </cell>
          <cell r="K10">
            <v>486.94531790746998</v>
          </cell>
        </row>
        <row r="14">
          <cell r="B14">
            <v>5777.4927064214799</v>
          </cell>
          <cell r="C14">
            <v>5847.8087024461001</v>
          </cell>
          <cell r="D14">
            <v>5422.8152296807903</v>
          </cell>
          <cell r="E14">
            <v>4889.2216365632403</v>
          </cell>
          <cell r="F14">
            <v>4863.2105764683301</v>
          </cell>
          <cell r="G14">
            <v>4551.16715647603</v>
          </cell>
          <cell r="H14">
            <v>4637.9328780423903</v>
          </cell>
          <cell r="I14">
            <v>4530.2716302319304</v>
          </cell>
          <cell r="J14">
            <v>4637.7282628294697</v>
          </cell>
          <cell r="K14">
            <v>4799.6160948151701</v>
          </cell>
        </row>
        <row r="15">
          <cell r="B15">
            <v>235335.016113903</v>
          </cell>
          <cell r="C15">
            <v>241891.68824152299</v>
          </cell>
          <cell r="D15">
            <v>226959.42851564701</v>
          </cell>
          <cell r="E15">
            <v>208672.63043928199</v>
          </cell>
          <cell r="F15">
            <v>208947.50686127099</v>
          </cell>
          <cell r="G15">
            <v>194790.02978867901</v>
          </cell>
          <cell r="H15">
            <v>199953.49192329799</v>
          </cell>
          <cell r="I15">
            <v>195217.00221535299</v>
          </cell>
          <cell r="J15">
            <v>200365.01261552601</v>
          </cell>
          <cell r="K15">
            <v>206512.719212353</v>
          </cell>
        </row>
        <row r="16">
          <cell r="B16">
            <v>270.26162290290898</v>
          </cell>
          <cell r="C16">
            <v>281.52947070794602</v>
          </cell>
          <cell r="D16">
            <v>261.643291963482</v>
          </cell>
          <cell r="E16">
            <v>238.781256164697</v>
          </cell>
          <cell r="F16">
            <v>240.65744883276199</v>
          </cell>
          <cell r="G16">
            <v>224.82897243526699</v>
          </cell>
          <cell r="H16">
            <v>228.84639561098399</v>
          </cell>
          <cell r="I16">
            <v>231.66835122801101</v>
          </cell>
          <cell r="J16">
            <v>237.976109564675</v>
          </cell>
          <cell r="K16">
            <v>247.75284178110701</v>
          </cell>
        </row>
        <row r="17">
          <cell r="B17">
            <v>112.804943906283</v>
          </cell>
          <cell r="C17">
            <v>117.045181706375</v>
          </cell>
          <cell r="D17">
            <v>108.85546564085899</v>
          </cell>
          <cell r="E17">
            <v>99.115421246612598</v>
          </cell>
          <cell r="F17">
            <v>99.545698624637694</v>
          </cell>
          <cell r="G17">
            <v>92.886787496181498</v>
          </cell>
          <cell r="H17">
            <v>94.8431787705196</v>
          </cell>
          <cell r="I17">
            <v>95.033247761335403</v>
          </cell>
          <cell r="J17">
            <v>97.376704248499806</v>
          </cell>
          <cell r="K17">
            <v>100.94270658887299</v>
          </cell>
        </row>
        <row r="18">
          <cell r="B18">
            <v>919.40544302055696</v>
          </cell>
          <cell r="C18">
            <v>955.404185265965</v>
          </cell>
          <cell r="D18">
            <v>891.16642784039004</v>
          </cell>
          <cell r="E18">
            <v>812.27778866288895</v>
          </cell>
          <cell r="F18">
            <v>817.89762639189996</v>
          </cell>
          <cell r="G18">
            <v>763.13623532779297</v>
          </cell>
          <cell r="H18">
            <v>780.33418432968404</v>
          </cell>
          <cell r="I18">
            <v>782.47997633050102</v>
          </cell>
          <cell r="J18">
            <v>803.06329337122202</v>
          </cell>
          <cell r="K18">
            <v>833.13448408008003</v>
          </cell>
        </row>
        <row r="19">
          <cell r="B19">
            <v>459.70272151027802</v>
          </cell>
          <cell r="C19">
            <v>477.70209263298199</v>
          </cell>
          <cell r="D19">
            <v>445.58321392019502</v>
          </cell>
          <cell r="E19">
            <v>406.13889433144402</v>
          </cell>
          <cell r="F19">
            <v>408.94881319594998</v>
          </cell>
          <cell r="G19">
            <v>433.91773477412801</v>
          </cell>
          <cell r="H19">
            <v>436.80833301561</v>
          </cell>
          <cell r="I19">
            <v>448.32140698675403</v>
          </cell>
          <cell r="J19">
            <v>461.02091525590703</v>
          </cell>
          <cell r="K19">
            <v>478.06486465904101</v>
          </cell>
        </row>
      </sheetData>
      <sheetData sheetId="7">
        <row r="4">
          <cell r="A4" t="str">
            <v>Más de 1000 Camas</v>
          </cell>
        </row>
        <row r="6">
          <cell r="B6">
            <v>2010</v>
          </cell>
          <cell r="C6">
            <v>2011</v>
          </cell>
          <cell r="D6">
            <v>2012</v>
          </cell>
          <cell r="E6">
            <v>2013</v>
          </cell>
          <cell r="F6">
            <v>2014</v>
          </cell>
          <cell r="G6">
            <v>2015</v>
          </cell>
          <cell r="H6">
            <v>2016</v>
          </cell>
          <cell r="I6">
            <v>2017</v>
          </cell>
          <cell r="J6">
            <v>2018</v>
          </cell>
          <cell r="K6">
            <v>2019</v>
          </cell>
        </row>
        <row r="8">
          <cell r="B8">
            <v>6662.38674886224</v>
          </cell>
          <cell r="C8">
            <v>6771.6429352741598</v>
          </cell>
          <cell r="D8">
            <v>6515.9731042364001</v>
          </cell>
          <cell r="E8">
            <v>6220.3749773450099</v>
          </cell>
          <cell r="F8">
            <v>6020.7988520205799</v>
          </cell>
          <cell r="G8">
            <v>5530.7304086833301</v>
          </cell>
          <cell r="H8">
            <v>5646.4801824409797</v>
          </cell>
          <cell r="I8">
            <v>5558.8720673022999</v>
          </cell>
          <cell r="J8">
            <v>5756.2323196767902</v>
          </cell>
          <cell r="K8">
            <v>5889.5869987956603</v>
          </cell>
        </row>
        <row r="9">
          <cell r="B9">
            <v>235733.540724739</v>
          </cell>
          <cell r="C9">
            <v>246824.54129177201</v>
          </cell>
          <cell r="D9">
            <v>241515.841409026</v>
          </cell>
          <cell r="E9">
            <v>235517.24188567701</v>
          </cell>
          <cell r="F9">
            <v>236092.17626114801</v>
          </cell>
          <cell r="G9">
            <v>215489.77913077499</v>
          </cell>
          <cell r="H9">
            <v>222241.63293621401</v>
          </cell>
          <cell r="I9">
            <v>217283.413249729</v>
          </cell>
          <cell r="J9">
            <v>229490.34343246001</v>
          </cell>
          <cell r="K9">
            <v>237517.11264977299</v>
          </cell>
        </row>
        <row r="10">
          <cell r="B10">
            <v>253.69043132984001</v>
          </cell>
          <cell r="C10">
            <v>264.56591278118401</v>
          </cell>
          <cell r="D10">
            <v>257.97355047120698</v>
          </cell>
          <cell r="E10">
            <v>248.88938672276299</v>
          </cell>
          <cell r="F10">
            <v>253.41951353993099</v>
          </cell>
          <cell r="G10">
            <v>229.94876440694401</v>
          </cell>
          <cell r="H10">
            <v>235.21121562011001</v>
          </cell>
          <cell r="I10">
            <v>238.82266598807999</v>
          </cell>
          <cell r="J10">
            <v>247.595214561435</v>
          </cell>
          <cell r="K10">
            <v>259.40469535723298</v>
          </cell>
        </row>
        <row r="11">
          <cell r="B11">
            <v>105.210775109873</v>
          </cell>
          <cell r="C11">
            <v>109.771083233727</v>
          </cell>
          <cell r="D11">
            <v>107.29923835299201</v>
          </cell>
          <cell r="E11">
            <v>102.97594106010401</v>
          </cell>
          <cell r="F11">
            <v>104.81721081805</v>
          </cell>
          <cell r="G11">
            <v>94.504275808737304</v>
          </cell>
          <cell r="H11">
            <v>96.634788252528793</v>
          </cell>
          <cell r="I11">
            <v>97.826042647790501</v>
          </cell>
          <cell r="J11">
            <v>101.47620355755301</v>
          </cell>
          <cell r="K11">
            <v>105.415892080052</v>
          </cell>
        </row>
        <row r="12">
          <cell r="B12">
            <v>868.72178176526995</v>
          </cell>
          <cell r="C12">
            <v>905.63982311323105</v>
          </cell>
          <cell r="D12">
            <v>886.82961981831295</v>
          </cell>
          <cell r="E12">
            <v>852.758497841961</v>
          </cell>
          <cell r="F12">
            <v>870.24659391432397</v>
          </cell>
          <cell r="G12">
            <v>783.77930339736599</v>
          </cell>
          <cell r="H12">
            <v>802.16035976572198</v>
          </cell>
          <cell r="I12">
            <v>813.53184718878799</v>
          </cell>
          <cell r="J12">
            <v>847.21178170392</v>
          </cell>
          <cell r="K12">
            <v>881.50954900953104</v>
          </cell>
        </row>
        <row r="13">
          <cell r="B13">
            <v>434.36089088263498</v>
          </cell>
          <cell r="C13">
            <v>452.81991155661598</v>
          </cell>
          <cell r="D13">
            <v>443.41480990915602</v>
          </cell>
          <cell r="E13">
            <v>426.37924892097999</v>
          </cell>
          <cell r="F13">
            <v>435.12329695716198</v>
          </cell>
          <cell r="G13">
            <v>454.59466958159402</v>
          </cell>
          <cell r="H13">
            <v>456.06606863297401</v>
          </cell>
          <cell r="I13">
            <v>472.456627961207</v>
          </cell>
          <cell r="J13">
            <v>494.45371104075099</v>
          </cell>
          <cell r="K13">
            <v>516.72192724168895</v>
          </cell>
        </row>
        <row r="17">
          <cell r="B17">
            <v>7277.0818529837798</v>
          </cell>
          <cell r="C17">
            <v>7495.9794273378102</v>
          </cell>
          <cell r="D17">
            <v>6966.3474680455402</v>
          </cell>
          <cell r="E17">
            <v>6222.11717015265</v>
          </cell>
          <cell r="F17">
            <v>6014.6038100961896</v>
          </cell>
          <cell r="G17">
            <v>5517.2682740945402</v>
          </cell>
          <cell r="H17">
            <v>5646.4801824409797</v>
          </cell>
          <cell r="I17">
            <v>5518.0248880683703</v>
          </cell>
          <cell r="J17">
            <v>5697.2280280661098</v>
          </cell>
          <cell r="K17">
            <v>5782.1782198795399</v>
          </cell>
        </row>
        <row r="18">
          <cell r="B18">
            <v>257483.14170452001</v>
          </cell>
          <cell r="C18">
            <v>273226.40921413398</v>
          </cell>
          <cell r="D18">
            <v>258209.05694020999</v>
          </cell>
          <cell r="E18">
            <v>235583.205183129</v>
          </cell>
          <cell r="F18">
            <v>235849.25153206999</v>
          </cell>
          <cell r="G18">
            <v>214965.26388689101</v>
          </cell>
          <cell r="H18">
            <v>222241.63293621401</v>
          </cell>
          <cell r="I18">
            <v>215686.79177362399</v>
          </cell>
          <cell r="J18">
            <v>227137.95138264101</v>
          </cell>
          <cell r="K18">
            <v>233185.49770858799</v>
          </cell>
        </row>
        <row r="19">
          <cell r="B19">
            <v>277.096797843697</v>
          </cell>
          <cell r="C19">
            <v>292.86550669292097</v>
          </cell>
          <cell r="D19">
            <v>275.804298360193</v>
          </cell>
          <cell r="E19">
            <v>248.959095269438</v>
          </cell>
          <cell r="F19">
            <v>253.15876001711399</v>
          </cell>
          <cell r="G19">
            <v>229.38905511247</v>
          </cell>
          <cell r="H19">
            <v>235.21121562011001</v>
          </cell>
          <cell r="I19">
            <v>237.06777180727701</v>
          </cell>
          <cell r="J19">
            <v>245.05723842877501</v>
          </cell>
          <cell r="K19">
            <v>254.67391515496701</v>
          </cell>
        </row>
        <row r="20">
          <cell r="B20">
            <v>114.917889211575</v>
          </cell>
          <cell r="C20">
            <v>121.51287206097901</v>
          </cell>
          <cell r="D20">
            <v>114.715602023833</v>
          </cell>
          <cell r="E20">
            <v>103.00478239917599</v>
          </cell>
          <cell r="F20">
            <v>104.70936017706801</v>
          </cell>
          <cell r="G20">
            <v>94.274246646918797</v>
          </cell>
          <cell r="H20">
            <v>96.634788252528793</v>
          </cell>
          <cell r="I20">
            <v>97.107206551294496</v>
          </cell>
          <cell r="J20">
            <v>100.436021165021</v>
          </cell>
          <cell r="K20">
            <v>103.49341564002501</v>
          </cell>
        </row>
        <row r="21">
          <cell r="B21">
            <v>948.873091832348</v>
          </cell>
          <cell r="C21">
            <v>1002.51261732538</v>
          </cell>
          <cell r="D21">
            <v>948.12596334881403</v>
          </cell>
          <cell r="E21">
            <v>852.99733709634802</v>
          </cell>
          <cell r="F21">
            <v>869.35116221724002</v>
          </cell>
          <cell r="G21">
            <v>781.87153684745795</v>
          </cell>
          <cell r="H21">
            <v>802.16035976572198</v>
          </cell>
          <cell r="I21">
            <v>807.55392922767999</v>
          </cell>
          <cell r="J21">
            <v>838.52743259369095</v>
          </cell>
          <cell r="K21">
            <v>865.43340236607901</v>
          </cell>
        </row>
        <row r="22">
          <cell r="B22">
            <v>474.436545916174</v>
          </cell>
          <cell r="C22">
            <v>501.25630866269103</v>
          </cell>
          <cell r="D22">
            <v>474.06298167440701</v>
          </cell>
          <cell r="E22">
            <v>426.49866854817401</v>
          </cell>
          <cell r="F22">
            <v>434.67558110862001</v>
          </cell>
          <cell r="G22">
            <v>453.488158474915</v>
          </cell>
          <cell r="H22">
            <v>456.06606863297401</v>
          </cell>
          <cell r="I22">
            <v>468.98496674487802</v>
          </cell>
          <cell r="J22">
            <v>489.38531050825401</v>
          </cell>
          <cell r="K22">
            <v>507.298436043484</v>
          </cell>
        </row>
        <row r="28">
          <cell r="B28">
            <v>5846.0922008121697</v>
          </cell>
          <cell r="C28">
            <v>5849.8598794733998</v>
          </cell>
          <cell r="D28">
            <v>5651.1769534205396</v>
          </cell>
          <cell r="E28">
            <v>5516.1635238957997</v>
          </cell>
          <cell r="F28">
            <v>5637.2243392155597</v>
          </cell>
          <cell r="G28">
            <v>5279.9325069375</v>
          </cell>
          <cell r="H28">
            <v>5357.2910795183398</v>
          </cell>
          <cell r="I28">
            <v>5200.7149780828804</v>
          </cell>
          <cell r="J28">
            <v>5353.6520467168302</v>
          </cell>
          <cell r="K28">
            <v>5632.9334981780803</v>
          </cell>
        </row>
        <row r="29">
          <cell r="B29">
            <v>229342.040458815</v>
          </cell>
          <cell r="C29">
            <v>232064.60134452101</v>
          </cell>
          <cell r="D29">
            <v>227684.46430257501</v>
          </cell>
          <cell r="E29">
            <v>224096.19428501101</v>
          </cell>
          <cell r="F29">
            <v>227124.33196034</v>
          </cell>
          <cell r="G29">
            <v>213618.013720007</v>
          </cell>
          <cell r="H29">
            <v>219786.113822026</v>
          </cell>
          <cell r="I29">
            <v>216455.96960993099</v>
          </cell>
          <cell r="J29">
            <v>223382.652144747</v>
          </cell>
          <cell r="K29">
            <v>230566.60561466799</v>
          </cell>
        </row>
        <row r="30">
          <cell r="B30">
            <v>250.405110147496</v>
          </cell>
          <cell r="C30">
            <v>258.29252625871101</v>
          </cell>
          <cell r="D30">
            <v>249.61519810855501</v>
          </cell>
          <cell r="E30">
            <v>245.821733930183</v>
          </cell>
          <cell r="F30">
            <v>248.90772459284301</v>
          </cell>
          <cell r="G30">
            <v>234.94100064366401</v>
          </cell>
          <cell r="H30">
            <v>235.205452404845</v>
          </cell>
          <cell r="I30">
            <v>243.41392319891901</v>
          </cell>
          <cell r="J30">
            <v>252.71809735728701</v>
          </cell>
          <cell r="K30">
            <v>262.13188918893297</v>
          </cell>
        </row>
        <row r="31">
          <cell r="B31">
            <v>105.115426326867</v>
          </cell>
          <cell r="C31">
            <v>107.83064790498899</v>
          </cell>
          <cell r="D31">
            <v>104.22529176715599</v>
          </cell>
          <cell r="E31">
            <v>102.449699351265</v>
          </cell>
          <cell r="F31">
            <v>103.586709885825</v>
          </cell>
          <cell r="G31">
            <v>98.071795663419095</v>
          </cell>
          <cell r="H31">
            <v>99.357384774376897</v>
          </cell>
          <cell r="I31">
            <v>100.311590589338</v>
          </cell>
          <cell r="J31">
            <v>103.844455139321</v>
          </cell>
          <cell r="K31">
            <v>107.24016229058201</v>
          </cell>
        </row>
        <row r="32">
          <cell r="B32">
            <v>858.08536584446904</v>
          </cell>
          <cell r="C32">
            <v>883.37153470693295</v>
          </cell>
          <cell r="D32">
            <v>857.78535619562501</v>
          </cell>
          <cell r="E32">
            <v>845.26687192701604</v>
          </cell>
          <cell r="F32">
            <v>856.10421893323701</v>
          </cell>
          <cell r="G32">
            <v>809.89424025346602</v>
          </cell>
          <cell r="H32">
            <v>822.84322558703604</v>
          </cell>
          <cell r="I32">
            <v>831.72657370195304</v>
          </cell>
          <cell r="J32">
            <v>861.51085488384501</v>
          </cell>
          <cell r="K32">
            <v>891.32421142803003</v>
          </cell>
        </row>
        <row r="33">
          <cell r="B33">
            <v>429.04268292223497</v>
          </cell>
          <cell r="C33">
            <v>441.68576735346699</v>
          </cell>
          <cell r="D33">
            <v>428.892678097812</v>
          </cell>
          <cell r="E33">
            <v>422.63343596350802</v>
          </cell>
          <cell r="F33">
            <v>428.05210946661902</v>
          </cell>
          <cell r="G33">
            <v>462.08304311515099</v>
          </cell>
          <cell r="H33">
            <v>462.663026899812</v>
          </cell>
          <cell r="I33">
            <v>479.50529829409498</v>
          </cell>
          <cell r="J33">
            <v>497.03831950307</v>
          </cell>
          <cell r="K33">
            <v>513.55824728840298</v>
          </cell>
        </row>
        <row r="37">
          <cell r="B37">
            <v>6385.4731148211004</v>
          </cell>
          <cell r="C37">
            <v>6475.5967980710002</v>
          </cell>
          <cell r="D37">
            <v>6041.7778942861296</v>
          </cell>
          <cell r="E37">
            <v>5517.7084822708302</v>
          </cell>
          <cell r="F37">
            <v>5631.4239725238604</v>
          </cell>
          <cell r="G37">
            <v>5267.0808297129997</v>
          </cell>
          <cell r="H37">
            <v>5357.2910795183398</v>
          </cell>
          <cell r="I37">
            <v>5162.4995749790996</v>
          </cell>
          <cell r="J37">
            <v>5298.77440644739</v>
          </cell>
          <cell r="K37">
            <v>5530.2053257478801</v>
          </cell>
        </row>
        <row r="38">
          <cell r="B38">
            <v>250501.939268855</v>
          </cell>
          <cell r="C38">
            <v>256887.65549500301</v>
          </cell>
          <cell r="D38">
            <v>243421.67563219601</v>
          </cell>
          <cell r="E38">
            <v>224158.95879347299</v>
          </cell>
          <cell r="F38">
            <v>226890.63460669501</v>
          </cell>
          <cell r="G38">
            <v>213098.05446710699</v>
          </cell>
          <cell r="H38">
            <v>219786.113822026</v>
          </cell>
          <cell r="I38">
            <v>214865.42827711001</v>
          </cell>
          <cell r="J38">
            <v>221092.867018658</v>
          </cell>
          <cell r="K38">
            <v>226361.7475197</v>
          </cell>
        </row>
        <row r="39">
          <cell r="B39">
            <v>273.50836143817901</v>
          </cell>
          <cell r="C39">
            <v>285.92108024254799</v>
          </cell>
          <cell r="D39">
            <v>266.86822912124302</v>
          </cell>
          <cell r="E39">
            <v>245.89058329350499</v>
          </cell>
          <cell r="F39">
            <v>248.651613431009</v>
          </cell>
          <cell r="G39">
            <v>234.36913994220501</v>
          </cell>
          <cell r="H39">
            <v>235.205452404845</v>
          </cell>
          <cell r="I39">
            <v>241.62529197507399</v>
          </cell>
          <cell r="J39">
            <v>250.127609085854</v>
          </cell>
          <cell r="K39">
            <v>257.35137297641899</v>
          </cell>
        </row>
        <row r="40">
          <cell r="B40">
            <v>114.813743216353</v>
          </cell>
          <cell r="C40">
            <v>119.36487585927</v>
          </cell>
          <cell r="D40">
            <v>111.429188824671</v>
          </cell>
          <cell r="E40">
            <v>102.47839330139</v>
          </cell>
          <cell r="F40">
            <v>103.480125356708</v>
          </cell>
          <cell r="G40">
            <v>97.833082941043003</v>
          </cell>
          <cell r="H40">
            <v>99.357384774376897</v>
          </cell>
          <cell r="I40">
            <v>99.574490423974595</v>
          </cell>
          <cell r="J40">
            <v>102.779996970694</v>
          </cell>
          <cell r="K40">
            <v>105.28441651676999</v>
          </cell>
        </row>
        <row r="41">
          <cell r="B41">
            <v>937.25532297627501</v>
          </cell>
          <cell r="C41">
            <v>977.86237611049</v>
          </cell>
          <cell r="D41">
            <v>917.07420344857496</v>
          </cell>
          <cell r="E41">
            <v>845.50361293863898</v>
          </cell>
          <cell r="F41">
            <v>855.22333889417598</v>
          </cell>
          <cell r="G41">
            <v>807.92290835707502</v>
          </cell>
          <cell r="H41">
            <v>822.84322558703604</v>
          </cell>
          <cell r="I41">
            <v>825.61495896819099</v>
          </cell>
          <cell r="J41">
            <v>852.67993304395304</v>
          </cell>
          <cell r="K41">
            <v>875.06907415143905</v>
          </cell>
        </row>
        <row r="42">
          <cell r="B42">
            <v>468.62766148813802</v>
          </cell>
          <cell r="C42">
            <v>488.931188055245</v>
          </cell>
          <cell r="D42">
            <v>458.53710172428703</v>
          </cell>
          <cell r="E42">
            <v>422.75180646932</v>
          </cell>
          <cell r="F42">
            <v>427.61166944708799</v>
          </cell>
          <cell r="G42">
            <v>460.95830485131398</v>
          </cell>
          <cell r="H42">
            <v>462.663026899812</v>
          </cell>
          <cell r="I42">
            <v>475.98184270348298</v>
          </cell>
          <cell r="J42">
            <v>491.94342542706403</v>
          </cell>
          <cell r="K42">
            <v>504.19245232606897</v>
          </cell>
        </row>
        <row r="48">
          <cell r="B48">
            <v>4292.0576923482604</v>
          </cell>
          <cell r="C48">
            <v>4262.69146961154</v>
          </cell>
          <cell r="D48">
            <v>4084.9271583496702</v>
          </cell>
          <cell r="E48">
            <v>3991.6017890207099</v>
          </cell>
          <cell r="F48">
            <v>3988.8080182149301</v>
          </cell>
          <cell r="G48">
            <v>3742.0646768986899</v>
          </cell>
          <cell r="H48">
            <v>3770.8066766035599</v>
          </cell>
          <cell r="I48">
            <v>3727.51711633384</v>
          </cell>
          <cell r="J48">
            <v>3859.5513257039502</v>
          </cell>
          <cell r="K48">
            <v>4021.9766001933499</v>
          </cell>
        </row>
        <row r="49">
          <cell r="B49">
            <v>194788.155144469</v>
          </cell>
          <cell r="C49">
            <v>196650.76656606901</v>
          </cell>
          <cell r="D49">
            <v>188686.42653083801</v>
          </cell>
          <cell r="E49">
            <v>188985.728095086</v>
          </cell>
          <cell r="F49">
            <v>189069.40031825099</v>
          </cell>
          <cell r="G49">
            <v>175114.560830148</v>
          </cell>
          <cell r="H49">
            <v>177296.626841819</v>
          </cell>
          <cell r="I49">
            <v>175186.58409264</v>
          </cell>
          <cell r="J49">
            <v>179552.17714203699</v>
          </cell>
          <cell r="K49">
            <v>188634.17455378</v>
          </cell>
        </row>
        <row r="50">
          <cell r="B50">
            <v>232.966457587744</v>
          </cell>
          <cell r="C50">
            <v>238.59064787978801</v>
          </cell>
          <cell r="D50">
            <v>226.302652309677</v>
          </cell>
          <cell r="E50">
            <v>221.81723211199599</v>
          </cell>
          <cell r="F50">
            <v>222.29741548230999</v>
          </cell>
          <cell r="G50">
            <v>208.73332957758899</v>
          </cell>
          <cell r="H50">
            <v>213.39249285545799</v>
          </cell>
          <cell r="I50">
            <v>215.87192248275201</v>
          </cell>
          <cell r="J50">
            <v>220.951656552873</v>
          </cell>
          <cell r="K50">
            <v>233.93002708515701</v>
          </cell>
        </row>
        <row r="51">
          <cell r="B51">
            <v>98.430794531419494</v>
          </cell>
          <cell r="C51">
            <v>100.408189459702</v>
          </cell>
          <cell r="D51">
            <v>95.459102667161503</v>
          </cell>
          <cell r="E51">
            <v>93.461163235915294</v>
          </cell>
          <cell r="F51">
            <v>93.176564712115805</v>
          </cell>
          <cell r="G51">
            <v>87.226455231256494</v>
          </cell>
          <cell r="H51">
            <v>89.201936451083398</v>
          </cell>
          <cell r="I51">
            <v>89.8421272637421</v>
          </cell>
          <cell r="J51">
            <v>91.588668528552105</v>
          </cell>
          <cell r="K51">
            <v>96.741203668110899</v>
          </cell>
        </row>
        <row r="52">
          <cell r="B52">
            <v>798.53814271106</v>
          </cell>
          <cell r="C52">
            <v>815.79951884409104</v>
          </cell>
          <cell r="D52">
            <v>774.87897198489304</v>
          </cell>
          <cell r="E52">
            <v>758.65676191650698</v>
          </cell>
          <cell r="F52">
            <v>759.35114311974496</v>
          </cell>
          <cell r="G52">
            <v>712.54563191095804</v>
          </cell>
          <cell r="H52">
            <v>728.588905764983</v>
          </cell>
          <cell r="I52">
            <v>733.55866650530595</v>
          </cell>
          <cell r="J52">
            <v>749.99086372187298</v>
          </cell>
          <cell r="K52">
            <v>791.82430145337196</v>
          </cell>
        </row>
        <row r="53">
          <cell r="B53">
            <v>399.26907135553</v>
          </cell>
          <cell r="C53">
            <v>407.89975942204597</v>
          </cell>
          <cell r="D53">
            <v>387.43948599244698</v>
          </cell>
          <cell r="E53">
            <v>379.32838095825298</v>
          </cell>
          <cell r="F53">
            <v>379.67557155987203</v>
          </cell>
          <cell r="G53">
            <v>403.52394125539303</v>
          </cell>
          <cell r="H53">
            <v>406.08412910730101</v>
          </cell>
          <cell r="I53">
            <v>418.08178144125299</v>
          </cell>
          <cell r="J53">
            <v>428.285921793287</v>
          </cell>
          <cell r="K53">
            <v>451.65949328192397</v>
          </cell>
        </row>
        <row r="57">
          <cell r="B57">
            <v>4688.0579471434703</v>
          </cell>
          <cell r="C57">
            <v>4718.6551132000604</v>
          </cell>
          <cell r="D57">
            <v>4367.2712442932298</v>
          </cell>
          <cell r="E57">
            <v>3992.7197505508602</v>
          </cell>
          <cell r="F57">
            <v>3984.7037733284101</v>
          </cell>
          <cell r="G57">
            <v>3732.9562636154601</v>
          </cell>
          <cell r="H57">
            <v>3770.8066766035599</v>
          </cell>
          <cell r="I57">
            <v>3700.1269267585099</v>
          </cell>
          <cell r="J57">
            <v>3819.9889732377801</v>
          </cell>
          <cell r="K57">
            <v>3948.6275528757201</v>
          </cell>
        </row>
        <row r="58">
          <cell r="B58">
            <v>212759.99163814299</v>
          </cell>
          <cell r="C58">
            <v>217685.739581865</v>
          </cell>
          <cell r="D58">
            <v>201728.15152706299</v>
          </cell>
          <cell r="E58">
            <v>189038.65891958299</v>
          </cell>
          <cell r="F58">
            <v>188874.85921326201</v>
          </cell>
          <cell r="G58">
            <v>174688.321326112</v>
          </cell>
          <cell r="H58">
            <v>177296.626841819</v>
          </cell>
          <cell r="I58">
            <v>173899.29456462499</v>
          </cell>
          <cell r="J58">
            <v>177711.676545283</v>
          </cell>
          <cell r="K58">
            <v>185194.04091540899</v>
          </cell>
        </row>
        <row r="59">
          <cell r="B59">
            <v>254.46075779902799</v>
          </cell>
          <cell r="C59">
            <v>264.11176802394101</v>
          </cell>
          <cell r="D59">
            <v>241.94435485078</v>
          </cell>
          <cell r="E59">
            <v>221.87935833233001</v>
          </cell>
          <cell r="F59">
            <v>222.06868473703099</v>
          </cell>
          <cell r="G59">
            <v>208.22525994332699</v>
          </cell>
          <cell r="H59">
            <v>213.39249285545799</v>
          </cell>
          <cell r="I59">
            <v>214.28567278992401</v>
          </cell>
          <cell r="J59">
            <v>218.68679036070401</v>
          </cell>
          <cell r="K59">
            <v>229.663830055354</v>
          </cell>
        </row>
        <row r="60">
          <cell r="B60">
            <v>107.51236391098</v>
          </cell>
          <cell r="C60">
            <v>111.148465700325</v>
          </cell>
          <cell r="D60">
            <v>102.057093780041</v>
          </cell>
          <cell r="E60">
            <v>93.487339691028794</v>
          </cell>
          <cell r="F60">
            <v>93.080691599768002</v>
          </cell>
          <cell r="G60">
            <v>87.014140727880502</v>
          </cell>
          <cell r="H60">
            <v>89.201936451083398</v>
          </cell>
          <cell r="I60">
            <v>89.1819578209724</v>
          </cell>
          <cell r="J60">
            <v>90.649838369175399</v>
          </cell>
          <cell r="K60">
            <v>94.976928081555897</v>
          </cell>
        </row>
        <row r="61">
          <cell r="B61">
            <v>872.21406476146001</v>
          </cell>
          <cell r="C61">
            <v>903.06244268028797</v>
          </cell>
          <cell r="D61">
            <v>828.43745334355401</v>
          </cell>
          <cell r="E61">
            <v>758.86924530519298</v>
          </cell>
          <cell r="F61">
            <v>758.56981620905003</v>
          </cell>
          <cell r="G61">
            <v>710.81125245496798</v>
          </cell>
          <cell r="H61">
            <v>728.588905764983</v>
          </cell>
          <cell r="I61">
            <v>728.168399924862</v>
          </cell>
          <cell r="J61">
            <v>742.30307817556798</v>
          </cell>
          <cell r="K61">
            <v>777.38375046862598</v>
          </cell>
        </row>
        <row r="62">
          <cell r="B62">
            <v>436.10703238073</v>
          </cell>
          <cell r="C62">
            <v>451.53122134014399</v>
          </cell>
          <cell r="D62">
            <v>414.21872667177701</v>
          </cell>
          <cell r="E62">
            <v>379.43462265259598</v>
          </cell>
          <cell r="F62">
            <v>379.28490810452502</v>
          </cell>
          <cell r="G62">
            <v>402.541739411229</v>
          </cell>
          <cell r="H62">
            <v>406.08412910730101</v>
          </cell>
          <cell r="I62">
            <v>415.009672341743</v>
          </cell>
          <cell r="J62">
            <v>423.89577455481401</v>
          </cell>
          <cell r="K62">
            <v>443.42254989876301</v>
          </cell>
        </row>
        <row r="66">
          <cell r="A66" t="str">
            <v>Moneda Corriente</v>
          </cell>
        </row>
        <row r="67">
          <cell r="A67" t="str">
            <v>Públicos SNS</v>
          </cell>
        </row>
        <row r="68">
          <cell r="B68">
            <v>3910.9170614437799</v>
          </cell>
          <cell r="C68">
            <v>3768.9750360980702</v>
          </cell>
          <cell r="D68">
            <v>3595.4727023737501</v>
          </cell>
          <cell r="E68">
            <v>3340.0966461532298</v>
          </cell>
          <cell r="F68">
            <v>3339.3553469212402</v>
          </cell>
          <cell r="G68">
            <v>3200.9472764531502</v>
          </cell>
          <cell r="H68">
            <v>3261.9116554962802</v>
          </cell>
          <cell r="I68">
            <v>3285.8650257364802</v>
          </cell>
          <cell r="J68">
            <v>3331.45566895503</v>
          </cell>
          <cell r="K68">
            <v>3551.2142330607799</v>
          </cell>
        </row>
        <row r="69">
          <cell r="B69">
            <v>179485.920812653</v>
          </cell>
          <cell r="C69">
            <v>173506.618821957</v>
          </cell>
          <cell r="D69">
            <v>166668.28975301501</v>
          </cell>
          <cell r="E69">
            <v>159734.83239682199</v>
          </cell>
          <cell r="F69">
            <v>159711.68147041599</v>
          </cell>
          <cell r="G69">
            <v>153692.62127087699</v>
          </cell>
          <cell r="H69">
            <v>155357.89715969301</v>
          </cell>
          <cell r="I69">
            <v>152036.52027895499</v>
          </cell>
          <cell r="J69">
            <v>152417.85755493899</v>
          </cell>
          <cell r="K69">
            <v>159208.08093304699</v>
          </cell>
        </row>
        <row r="70">
          <cell r="B70">
            <v>255.864489423122</v>
          </cell>
          <cell r="C70">
            <v>252.490432129222</v>
          </cell>
          <cell r="D70">
            <v>242.198396019716</v>
          </cell>
          <cell r="E70">
            <v>232.862747970404</v>
          </cell>
          <cell r="F70">
            <v>234.14412494262899</v>
          </cell>
          <cell r="G70">
            <v>221.705037615393</v>
          </cell>
          <cell r="H70">
            <v>225.50093614212099</v>
          </cell>
          <cell r="I70">
            <v>229.55520886491499</v>
          </cell>
          <cell r="J70">
            <v>232.44099295473899</v>
          </cell>
          <cell r="K70">
            <v>248.95183680544201</v>
          </cell>
        </row>
        <row r="71">
          <cell r="B71">
            <v>104.482339696864</v>
          </cell>
          <cell r="C71">
            <v>102.75895355858199</v>
          </cell>
          <cell r="D71">
            <v>98.088726987015306</v>
          </cell>
          <cell r="E71">
            <v>94.096702756279299</v>
          </cell>
          <cell r="F71">
            <v>94.012485015131006</v>
          </cell>
          <cell r="G71">
            <v>89.139435357467406</v>
          </cell>
          <cell r="H71">
            <v>90.276279774590407</v>
          </cell>
          <cell r="I71">
            <v>91.706610581549199</v>
          </cell>
          <cell r="J71">
            <v>92.697610070942105</v>
          </cell>
          <cell r="K71">
            <v>98.906971000351902</v>
          </cell>
        </row>
        <row r="72">
          <cell r="B72">
            <v>839.98858262119404</v>
          </cell>
          <cell r="C72">
            <v>826.65088851993403</v>
          </cell>
          <cell r="D72">
            <v>795.77528798600804</v>
          </cell>
          <cell r="E72">
            <v>762.96639469060801</v>
          </cell>
          <cell r="F72">
            <v>764.95556652751804</v>
          </cell>
          <cell r="G72">
            <v>723.29464689121403</v>
          </cell>
          <cell r="H72">
            <v>733.636957877226</v>
          </cell>
          <cell r="I72">
            <v>745.03205856220097</v>
          </cell>
          <cell r="J72">
            <v>752.90705793747395</v>
          </cell>
          <cell r="K72">
            <v>803.69764303824297</v>
          </cell>
        </row>
        <row r="73">
          <cell r="B73">
            <v>419.99429131059702</v>
          </cell>
          <cell r="C73">
            <v>413.32544425996701</v>
          </cell>
          <cell r="D73">
            <v>397.88764399300402</v>
          </cell>
          <cell r="E73">
            <v>381.48319734530401</v>
          </cell>
          <cell r="F73">
            <v>382.47778326375902</v>
          </cell>
          <cell r="G73">
            <v>395.26697748510099</v>
          </cell>
          <cell r="H73">
            <v>396.83432745351502</v>
          </cell>
          <cell r="I73">
            <v>411.55287439712299</v>
          </cell>
          <cell r="J73">
            <v>416.68757764351301</v>
          </cell>
          <cell r="K73">
            <v>444.32477245727398</v>
          </cell>
        </row>
        <row r="77">
          <cell r="B77">
            <v>4271.7519485366802</v>
          </cell>
          <cell r="C77">
            <v>4172.1277395730103</v>
          </cell>
          <cell r="D77">
            <v>3843.98642473272</v>
          </cell>
          <cell r="E77">
            <v>3341.0321351510702</v>
          </cell>
          <cell r="F77">
            <v>3335.9193499907501</v>
          </cell>
          <cell r="G77">
            <v>3193.15597587202</v>
          </cell>
          <cell r="H77">
            <v>3261.9116554962802</v>
          </cell>
          <cell r="I77">
            <v>3261.7201423824899</v>
          </cell>
          <cell r="J77">
            <v>3297.3065639741399</v>
          </cell>
          <cell r="K77">
            <v>3486.4505094719202</v>
          </cell>
        </row>
        <row r="78">
          <cell r="B78">
            <v>196045.91964507199</v>
          </cell>
          <cell r="C78">
            <v>192065.95173844299</v>
          </cell>
          <cell r="D78">
            <v>178188.153902833</v>
          </cell>
          <cell r="E78">
            <v>159779.57067661101</v>
          </cell>
          <cell r="F78">
            <v>159547.34770228199</v>
          </cell>
          <cell r="G78">
            <v>153318.52407214101</v>
          </cell>
          <cell r="H78">
            <v>155357.89715969301</v>
          </cell>
          <cell r="I78">
            <v>150919.33986559999</v>
          </cell>
          <cell r="J78">
            <v>150855.49745298401</v>
          </cell>
          <cell r="K78">
            <v>156304.59286671999</v>
          </cell>
        </row>
        <row r="79">
          <cell r="B79">
            <v>279.47144214075098</v>
          </cell>
          <cell r="C79">
            <v>279.49835851226197</v>
          </cell>
          <cell r="D79">
            <v>258.93878870980501</v>
          </cell>
          <cell r="E79">
            <v>232.92796780138801</v>
          </cell>
          <cell r="F79">
            <v>233.90320464184799</v>
          </cell>
          <cell r="G79">
            <v>221.16539405390199</v>
          </cell>
          <cell r="H79">
            <v>225.50093614212099</v>
          </cell>
          <cell r="I79">
            <v>227.86841293814001</v>
          </cell>
          <cell r="J79">
            <v>230.05835525547701</v>
          </cell>
          <cell r="K79">
            <v>244.41168606046401</v>
          </cell>
        </row>
        <row r="80">
          <cell r="B80">
            <v>114.122245799552</v>
          </cell>
          <cell r="C80">
            <v>113.75068195599</v>
          </cell>
          <cell r="D80">
            <v>104.868473819442</v>
          </cell>
          <cell r="E80">
            <v>94.123057212298804</v>
          </cell>
          <cell r="F80">
            <v>93.915751790786501</v>
          </cell>
          <cell r="G80">
            <v>88.922464543980098</v>
          </cell>
          <cell r="H80">
            <v>90.276279774590407</v>
          </cell>
          <cell r="I80">
            <v>91.032740718381405</v>
          </cell>
          <cell r="J80">
            <v>91.7474127000783</v>
          </cell>
          <cell r="K80">
            <v>97.103198174920905</v>
          </cell>
        </row>
        <row r="81">
          <cell r="B81">
            <v>917.48886723667601</v>
          </cell>
          <cell r="C81">
            <v>915.07454146134398</v>
          </cell>
          <cell r="D81">
            <v>850.77809160849699</v>
          </cell>
          <cell r="E81">
            <v>763.18008511443998</v>
          </cell>
          <cell r="F81">
            <v>764.16847300032703</v>
          </cell>
          <cell r="G81">
            <v>721.53410367823903</v>
          </cell>
          <cell r="H81">
            <v>733.636957877226</v>
          </cell>
          <cell r="I81">
            <v>739.55748428478205</v>
          </cell>
          <cell r="J81">
            <v>745.18937992604003</v>
          </cell>
          <cell r="K81">
            <v>789.04055715528602</v>
          </cell>
        </row>
        <row r="82">
          <cell r="B82">
            <v>458.74443361833801</v>
          </cell>
          <cell r="C82">
            <v>457.53727073067199</v>
          </cell>
          <cell r="D82">
            <v>425.38904580424798</v>
          </cell>
          <cell r="E82">
            <v>381.59004255721999</v>
          </cell>
          <cell r="F82">
            <v>382.08423650016402</v>
          </cell>
          <cell r="G82">
            <v>394.30487359353299</v>
          </cell>
          <cell r="H82">
            <v>396.83432745351502</v>
          </cell>
          <cell r="I82">
            <v>408.52874039634003</v>
          </cell>
          <cell r="J82">
            <v>412.41631929666403</v>
          </cell>
          <cell r="K82">
            <v>436.22159285205299</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4.6"/>
    </sheetNames>
    <sheetDataSet>
      <sheetData sheetId="0">
        <row r="5">
          <cell r="B5">
            <v>36160.5815</v>
          </cell>
          <cell r="C5">
            <v>35144.116499999996</v>
          </cell>
          <cell r="D5">
            <v>34668.078399999999</v>
          </cell>
          <cell r="E5">
            <v>34317.461900000002</v>
          </cell>
          <cell r="F5">
            <v>34102.212149999999</v>
          </cell>
          <cell r="G5">
            <v>34542.707049999997</v>
          </cell>
          <cell r="H5">
            <v>34493.156150000003</v>
          </cell>
          <cell r="I5">
            <v>33986.789750000004</v>
          </cell>
          <cell r="J5">
            <v>34324.634850000002</v>
          </cell>
          <cell r="K5">
            <v>34248.974649999996</v>
          </cell>
        </row>
        <row r="6">
          <cell r="B6">
            <v>9119.4794999999995</v>
          </cell>
          <cell r="C6">
            <v>9170.6985000000004</v>
          </cell>
          <cell r="D6">
            <v>8804.5125000000007</v>
          </cell>
          <cell r="E6">
            <v>8953.1039999999994</v>
          </cell>
          <cell r="F6">
            <v>9111.4254999999994</v>
          </cell>
          <cell r="G6">
            <v>9472.3220000000001</v>
          </cell>
          <cell r="H6">
            <v>9753.3870000000006</v>
          </cell>
          <cell r="I6">
            <v>9980.1854999999996</v>
          </cell>
          <cell r="J6">
            <v>10112.874</v>
          </cell>
          <cell r="K6">
            <v>10427.007</v>
          </cell>
        </row>
        <row r="7">
          <cell r="B7">
            <v>13306.18845</v>
          </cell>
          <cell r="C7">
            <v>13512.489600000001</v>
          </cell>
          <cell r="D7">
            <v>13422.85535</v>
          </cell>
          <cell r="E7">
            <v>13829.2448</v>
          </cell>
          <cell r="F7">
            <v>13976.21465</v>
          </cell>
          <cell r="G7">
            <v>14127.62825</v>
          </cell>
          <cell r="H7">
            <v>14070.90005</v>
          </cell>
          <cell r="I7">
            <v>14377.999750000001</v>
          </cell>
          <cell r="J7">
            <v>14679.65085</v>
          </cell>
          <cell r="K7">
            <v>14828.20595</v>
          </cell>
        </row>
        <row r="8">
          <cell r="B8">
            <v>1436.8710000000001</v>
          </cell>
          <cell r="C8">
            <v>1499.364</v>
          </cell>
          <cell r="D8">
            <v>1575.9359999999999</v>
          </cell>
          <cell r="E8">
            <v>1664.616</v>
          </cell>
          <cell r="F8">
            <v>1723.008</v>
          </cell>
          <cell r="G8">
            <v>1790.8815</v>
          </cell>
          <cell r="H8">
            <v>1770.7619999999999</v>
          </cell>
          <cell r="I8">
            <v>1830.8985</v>
          </cell>
          <cell r="J8">
            <v>1856.046</v>
          </cell>
          <cell r="K8">
            <v>1905.9045000000001</v>
          </cell>
        </row>
        <row r="9">
          <cell r="B9">
            <v>3164.8634999999999</v>
          </cell>
          <cell r="C9">
            <v>3463.2742499999999</v>
          </cell>
          <cell r="D9">
            <v>3630.2707500000001</v>
          </cell>
          <cell r="E9">
            <v>3891.6194999999998</v>
          </cell>
          <cell r="F9">
            <v>4030.7925</v>
          </cell>
          <cell r="G9">
            <v>4101.1147499999997</v>
          </cell>
          <cell r="H9">
            <v>4278.26775</v>
          </cell>
          <cell r="I9">
            <v>4380.87075</v>
          </cell>
          <cell r="J9">
            <v>4620.8504999999996</v>
          </cell>
          <cell r="K9">
            <v>4976.2065000000002</v>
          </cell>
        </row>
        <row r="12">
          <cell r="B12">
            <v>5642.2398999999996</v>
          </cell>
          <cell r="C12">
            <v>5581.1911</v>
          </cell>
          <cell r="D12">
            <v>5601.7051000000001</v>
          </cell>
          <cell r="E12">
            <v>5584.6509999999998</v>
          </cell>
          <cell r="F12">
            <v>5646.1134499999998</v>
          </cell>
          <cell r="G12">
            <v>5642.7633999999998</v>
          </cell>
          <cell r="H12">
            <v>5752.9683999999997</v>
          </cell>
          <cell r="I12">
            <v>5631.4135999999999</v>
          </cell>
          <cell r="J12">
            <v>5463.4165999999996</v>
          </cell>
          <cell r="K12">
            <v>5397.4219000000003</v>
          </cell>
        </row>
        <row r="13">
          <cell r="B13">
            <v>2126.3825000000002</v>
          </cell>
          <cell r="C13">
            <v>2321.5925000000002</v>
          </cell>
          <cell r="D13">
            <v>2371.9794999999999</v>
          </cell>
          <cell r="E13">
            <v>2482.5045</v>
          </cell>
          <cell r="F13">
            <v>2627.0445</v>
          </cell>
          <cell r="G13">
            <v>2864.797</v>
          </cell>
          <cell r="H13">
            <v>3077.8004999999998</v>
          </cell>
          <cell r="I13">
            <v>3154.8314999999998</v>
          </cell>
          <cell r="J13">
            <v>3202.8975</v>
          </cell>
          <cell r="K13">
            <v>3282.056</v>
          </cell>
        </row>
        <row r="14">
          <cell r="B14">
            <v>1799.2311500000001</v>
          </cell>
          <cell r="C14">
            <v>2028.73955</v>
          </cell>
          <cell r="D14">
            <v>2218.4881</v>
          </cell>
          <cell r="E14">
            <v>2505.2759000000001</v>
          </cell>
          <cell r="F14">
            <v>2692.7413999999999</v>
          </cell>
          <cell r="G14">
            <v>2971.3236000000002</v>
          </cell>
          <cell r="H14">
            <v>3226.5779000000002</v>
          </cell>
          <cell r="I14">
            <v>3388.1034500000001</v>
          </cell>
          <cell r="J14">
            <v>3603.9980500000001</v>
          </cell>
          <cell r="K14">
            <v>3936.3505</v>
          </cell>
        </row>
        <row r="15">
          <cell r="B15">
            <v>417.15600000000001</v>
          </cell>
          <cell r="C15">
            <v>427.09800000000001</v>
          </cell>
          <cell r="D15">
            <v>454.0095</v>
          </cell>
          <cell r="E15">
            <v>487.75200000000001</v>
          </cell>
          <cell r="F15">
            <v>503.3775</v>
          </cell>
          <cell r="G15">
            <v>524.93849999999998</v>
          </cell>
          <cell r="H15">
            <v>569.21249999999998</v>
          </cell>
          <cell r="I15">
            <v>597.91800000000001</v>
          </cell>
          <cell r="J15">
            <v>616.197</v>
          </cell>
          <cell r="K15">
            <v>705.01800000000003</v>
          </cell>
        </row>
        <row r="16">
          <cell r="B16">
            <v>169.47225</v>
          </cell>
          <cell r="C16">
            <v>139.79400000000001</v>
          </cell>
          <cell r="D16">
            <v>153.58425</v>
          </cell>
          <cell r="E16">
            <v>156.51675</v>
          </cell>
          <cell r="F16">
            <v>166.86150000000001</v>
          </cell>
          <cell r="G16">
            <v>169.57875000000001</v>
          </cell>
          <cell r="H16">
            <v>196.96575000000001</v>
          </cell>
          <cell r="I16">
            <v>203.37975</v>
          </cell>
          <cell r="J16">
            <v>231.98175000000001</v>
          </cell>
          <cell r="K16">
            <v>219.74625</v>
          </cell>
        </row>
      </sheetData>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NewsPrint">
  <a:themeElements>
    <a:clrScheme name="NewsPrint">
      <a:dk1>
        <a:sysClr val="windowText" lastClr="000000"/>
      </a:dk1>
      <a:lt1>
        <a:sysClr val="window" lastClr="FFFFFF"/>
      </a:lt1>
      <a:dk2>
        <a:srgbClr val="303030"/>
      </a:dk2>
      <a:lt2>
        <a:srgbClr val="DEDEE0"/>
      </a:lt2>
      <a:accent1>
        <a:srgbClr val="AD0101"/>
      </a:accent1>
      <a:accent2>
        <a:srgbClr val="726056"/>
      </a:accent2>
      <a:accent3>
        <a:srgbClr val="AC956E"/>
      </a:accent3>
      <a:accent4>
        <a:srgbClr val="808DA9"/>
      </a:accent4>
      <a:accent5>
        <a:srgbClr val="424E5B"/>
      </a:accent5>
      <a:accent6>
        <a:srgbClr val="730E00"/>
      </a:accent6>
      <a:hlink>
        <a:srgbClr val="D26900"/>
      </a:hlink>
      <a:folHlink>
        <a:srgbClr val="D89243"/>
      </a:folHlink>
    </a:clrScheme>
    <a:fontScheme name="NewsPrint">
      <a:majorFont>
        <a:latin typeface="Impact"/>
        <a:ea typeface=""/>
        <a:cs typeface=""/>
        <a:font script="Jpan" typeface="HGP創英角ｺﾞｼｯｸUB"/>
        <a:font script="Hang" typeface="HY견고딕"/>
        <a:font script="Hans" typeface="微软雅黑"/>
        <a:font script="Hant" typeface="微軟正黑體"/>
        <a:font script="Arab" typeface="Tahoma"/>
        <a:font script="Hebr" typeface="Tohoma"/>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NewsPrint">
      <a:fillStyleLst>
        <a:solidFill>
          <a:schemeClr val="phClr"/>
        </a:solidFill>
        <a:gradFill rotWithShape="1">
          <a:gsLst>
            <a:gs pos="0">
              <a:schemeClr val="phClr">
                <a:tint val="37000"/>
                <a:hueMod val="100000"/>
                <a:satMod val="200000"/>
                <a:lumMod val="88000"/>
              </a:schemeClr>
            </a:gs>
            <a:gs pos="100000">
              <a:schemeClr val="phClr">
                <a:tint val="53000"/>
                <a:shade val="100000"/>
                <a:hueMod val="100000"/>
                <a:satMod val="350000"/>
                <a:lumMod val="79000"/>
              </a:schemeClr>
            </a:gs>
          </a:gsLst>
          <a:lin ang="5400000" scaled="1"/>
        </a:gradFill>
        <a:gradFill rotWithShape="1">
          <a:gsLst>
            <a:gs pos="0">
              <a:schemeClr val="phClr">
                <a:tint val="83000"/>
                <a:shade val="100000"/>
                <a:alpha val="100000"/>
                <a:hueMod val="100000"/>
                <a:satMod val="220000"/>
                <a:lumMod val="90000"/>
              </a:schemeClr>
            </a:gs>
            <a:gs pos="76000">
              <a:schemeClr val="phClr">
                <a:shade val="100000"/>
              </a:schemeClr>
            </a:gs>
            <a:gs pos="100000">
              <a:schemeClr val="phClr">
                <a:shade val="93000"/>
                <a:alpha val="100000"/>
                <a:satMod val="100000"/>
                <a:lumMod val="93000"/>
              </a:schemeClr>
            </a:gs>
          </a:gsLst>
          <a:path path="circle">
            <a:fillToRect l="15000" t="15000" r="100000" b="100000"/>
          </a:path>
        </a:gradFill>
      </a:fillStyleLst>
      <a:lnStyleLst>
        <a:ln w="15875" cap="flat" cmpd="sng" algn="ctr">
          <a:solidFill>
            <a:schemeClr val="phClr"/>
          </a:solidFill>
          <a:prstDash val="solid"/>
        </a:ln>
        <a:ln w="22225" cap="flat" cmpd="sng" algn="ctr">
          <a:solidFill>
            <a:schemeClr val="phClr"/>
          </a:solidFill>
          <a:prstDash val="solid"/>
        </a:ln>
        <a:ln w="34925" cap="flat" cmpd="sng" algn="ctr">
          <a:solidFill>
            <a:schemeClr val="phClr"/>
          </a:solidFill>
          <a:prstDash val="solid"/>
        </a:ln>
      </a:lnStyleLst>
      <a:effectStyleLst>
        <a:effectStyle>
          <a:effectLst>
            <a:outerShdw blurRad="50800" dist="12700" dir="5280000" rotWithShape="0">
              <a:srgbClr val="000000">
                <a:alpha val="40000"/>
              </a:srgbClr>
            </a:outerShdw>
          </a:effectLst>
        </a:effectStyle>
        <a:effectStyle>
          <a:effectLst>
            <a:outerShdw blurRad="38100" dist="38100" dir="5400000" rotWithShape="0">
              <a:srgbClr val="000000">
                <a:alpha val="35000"/>
              </a:srgbClr>
            </a:outerShdw>
          </a:effectLst>
        </a:effectStyle>
        <a:effectStyle>
          <a:effectLst>
            <a:outerShdw blurRad="38100" dist="38100" dir="5400000" rotWithShape="0">
              <a:srgbClr val="000000">
                <a:alpha val="35000"/>
              </a:srgbClr>
            </a:outerShdw>
          </a:effectLst>
          <a:scene3d>
            <a:camera prst="orthographicFront">
              <a:rot lat="0" lon="0" rev="0"/>
            </a:camera>
            <a:lightRig rig="brightRoom" dir="tl"/>
          </a:scene3d>
          <a:sp3d contourW="12700">
            <a:bevelT w="31750" h="12700"/>
            <a:contourClr>
              <a:schemeClr val="phClr"/>
            </a:contourClr>
          </a:sp3d>
        </a:effectStyle>
      </a:effectStyleLst>
      <a:bgFillStyleLst>
        <a:solidFill>
          <a:schemeClr val="phClr"/>
        </a:solidFill>
        <a:gradFill rotWithShape="1">
          <a:gsLst>
            <a:gs pos="0">
              <a:schemeClr val="phClr">
                <a:tint val="93000"/>
              </a:schemeClr>
            </a:gs>
            <a:gs pos="100000">
              <a:schemeClr val="phClr">
                <a:shade val="55000"/>
              </a:schemeClr>
            </a:gs>
          </a:gsLst>
          <a:lin ang="5400000" scaled="1"/>
        </a:gradFill>
        <a:blipFill rotWithShape="1">
          <a:blip xmlns:r="http://schemas.openxmlformats.org/officeDocument/2006/relationships" r:embed="rId1">
            <a:duotone>
              <a:schemeClr val="phClr">
                <a:shade val="20000"/>
                <a:satMod val="350000"/>
                <a:lumMod val="125000"/>
              </a:schemeClr>
              <a:schemeClr val="phClr">
                <a:tint val="90000"/>
                <a:satMod val="250000"/>
              </a:schemeClr>
            </a:duotone>
          </a:blip>
          <a:stretch/>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showGridLines="0" tabSelected="1" workbookViewId="0"/>
  </sheetViews>
  <sheetFormatPr baseColWidth="10" defaultColWidth="11.42578125" defaultRowHeight="15" x14ac:dyDescent="0.25"/>
  <cols>
    <col min="1" max="1" width="11.42578125" style="4"/>
    <col min="2" max="2" width="118.85546875" style="4" customWidth="1"/>
    <col min="3" max="16384" width="11.42578125" style="4"/>
  </cols>
  <sheetData>
    <row r="1" spans="1:10" x14ac:dyDescent="0.25">
      <c r="A1" s="33"/>
    </row>
    <row r="3" spans="1:10" s="17" customFormat="1" ht="24.95" customHeight="1" x14ac:dyDescent="0.2">
      <c r="A3" s="1"/>
      <c r="B3" s="40" t="s">
        <v>9</v>
      </c>
      <c r="C3" s="1"/>
      <c r="D3" s="2"/>
      <c r="E3" s="16"/>
      <c r="F3" s="16"/>
      <c r="G3" s="16"/>
      <c r="H3" s="16"/>
      <c r="I3" s="16"/>
      <c r="J3" s="16"/>
    </row>
    <row r="4" spans="1:10" s="18" customFormat="1" x14ac:dyDescent="0.25">
      <c r="B4" s="3"/>
    </row>
    <row r="5" spans="1:10" s="17" customFormat="1" x14ac:dyDescent="0.2">
      <c r="A5" s="1"/>
      <c r="B5" s="81" t="str">
        <f>'TABLA 4.1 '!B2</f>
        <v>TABLA 4.1 ACTIVIDAD ASISTENCIAL FINANCIADA CON CARGO A FONDOS PUBLICOS. Años 2010-2019</v>
      </c>
      <c r="C5" s="1"/>
      <c r="D5" s="2"/>
      <c r="E5" s="16"/>
      <c r="F5" s="16"/>
      <c r="G5" s="16"/>
      <c r="H5" s="16"/>
      <c r="I5" s="16"/>
      <c r="J5" s="16"/>
    </row>
    <row r="6" spans="1:10" s="17" customFormat="1" x14ac:dyDescent="0.2">
      <c r="A6" s="1"/>
      <c r="B6" s="81" t="str">
        <f>'TABLA 4.2'!B2:K2</f>
        <v>TABLA 4.2 PORCENTAJE DE  ACTIVIDAD ASISTENCIAL FINANCIADA CON CARGO A FONDOS PUBLICOS. Años 2010-2019</v>
      </c>
      <c r="C6" s="1"/>
      <c r="D6" s="2"/>
      <c r="E6" s="16"/>
      <c r="F6" s="16"/>
      <c r="G6" s="16"/>
      <c r="H6" s="16"/>
      <c r="I6" s="16"/>
      <c r="J6" s="16"/>
    </row>
    <row r="7" spans="1:10" s="17" customFormat="1" x14ac:dyDescent="0.2">
      <c r="A7" s="1"/>
      <c r="B7" s="81" t="str">
        <f>'TABLA 4.3 4.4'!B2:E2</f>
        <v>TABLA 4.3 COMPRAS Y GASTOS en millones. Años 2010-2019</v>
      </c>
      <c r="C7" s="1"/>
      <c r="D7" s="2"/>
      <c r="E7" s="16"/>
      <c r="F7" s="16"/>
      <c r="G7" s="16"/>
      <c r="H7" s="16"/>
      <c r="I7" s="16"/>
      <c r="J7" s="16"/>
    </row>
    <row r="8" spans="1:10" s="17" customFormat="1" x14ac:dyDescent="0.2">
      <c r="A8" s="1"/>
      <c r="B8" s="81" t="str">
        <f>'TABLA 4.3 4.4'!B20</f>
        <v>TABLA 4.4 COMPRAS Y GASTOS SEGÚN DEPENDENCIA. Años 2010-2019</v>
      </c>
      <c r="C8" s="1"/>
      <c r="D8" s="2"/>
      <c r="E8" s="16"/>
      <c r="F8" s="16"/>
      <c r="G8" s="16"/>
      <c r="H8" s="16"/>
      <c r="I8" s="16"/>
      <c r="J8" s="16"/>
    </row>
    <row r="9" spans="1:10" s="17" customFormat="1" x14ac:dyDescent="0.2">
      <c r="A9" s="1"/>
      <c r="B9" s="81" t="str">
        <f>'TABLA 4.5'!B2:K2</f>
        <v>TABLA 4.5 PRODUCCIÓN Y COSTE EN LOS HOSPITALES SEGÚN DEPENDENCIA. Hospitales de Agudos. Años 2010-2019</v>
      </c>
      <c r="C9" s="1"/>
      <c r="D9" s="2"/>
      <c r="E9" s="16"/>
      <c r="F9" s="16"/>
      <c r="G9" s="16"/>
      <c r="H9" s="16"/>
      <c r="I9" s="16"/>
      <c r="J9" s="16"/>
    </row>
    <row r="10" spans="1:10" s="17" customFormat="1" x14ac:dyDescent="0.2">
      <c r="A10" s="1"/>
      <c r="B10" s="81" t="str">
        <f>'TABLA 4.6'!B2:K2</f>
        <v>TABLA 4.6 UPAS (en miles) POR MODALIDAD ASISTENCIAL SEGÚN DEPENDENCIA.  Años 2010-2019</v>
      </c>
      <c r="C10" s="1"/>
      <c r="D10" s="2"/>
      <c r="E10" s="16"/>
      <c r="F10" s="16"/>
      <c r="G10" s="16"/>
      <c r="H10" s="16"/>
      <c r="I10" s="16"/>
      <c r="J10" s="16"/>
    </row>
    <row r="11" spans="1:10" s="17" customFormat="1" ht="25.5" x14ac:dyDescent="0.2">
      <c r="A11" s="1"/>
      <c r="B11" s="81" t="str">
        <f>'TABLA 4.6 Por tamaño'!B2:K2</f>
        <v>TABLA 4.6 UPAS (en miles) POR MODALIDAD ASISTENCIAL SEGÚN DEPENDENCIA. Hospitales de Agudos por tamaño. Años 2010-2019</v>
      </c>
      <c r="C11" s="1"/>
      <c r="D11" s="2"/>
      <c r="E11" s="16"/>
      <c r="F11" s="16"/>
      <c r="G11" s="16"/>
      <c r="H11" s="16"/>
      <c r="I11" s="16"/>
      <c r="J11" s="16"/>
    </row>
    <row r="12" spans="1:10" s="17" customFormat="1" x14ac:dyDescent="0.2">
      <c r="A12" s="1"/>
      <c r="B12" s="81" t="str">
        <f>'TABLA 4.7'!B2:J2</f>
        <v>Tabla 4.7 GASTO HOSPITALARIO POR ÁREAS DE ACTIVIDAD en millones €.. Años 2010-2019</v>
      </c>
      <c r="C12" s="1"/>
      <c r="D12" s="2"/>
      <c r="E12" s="16"/>
      <c r="F12" s="16"/>
      <c r="G12" s="16"/>
      <c r="H12" s="16"/>
      <c r="I12" s="16"/>
      <c r="J12" s="16"/>
    </row>
    <row r="13" spans="1:10" s="17" customFormat="1" x14ac:dyDescent="0.2">
      <c r="A13" s="1"/>
      <c r="B13" s="81" t="str">
        <f>'TABLA 4.7 Tamaño'!B2:K2</f>
        <v>Tabla 4.7 COSTE  POR ÁREAS DE ACTIVIDAD en millones €, Por tamaño</v>
      </c>
      <c r="C13" s="1"/>
      <c r="D13" s="2"/>
      <c r="E13" s="16"/>
      <c r="F13" s="16"/>
      <c r="G13" s="16"/>
      <c r="H13" s="16"/>
      <c r="I13" s="16"/>
      <c r="J13" s="16"/>
    </row>
    <row r="14" spans="1:10" s="17" customFormat="1" x14ac:dyDescent="0.2">
      <c r="A14" s="1"/>
      <c r="B14" s="81" t="str">
        <f>'TABLA 4.8'!B2:K2</f>
        <v>TABLA 4.8  COSTE MEDIO AJUSTADO POR ÁREAS DE ACTIVIDAD en €. Hospitales de Agudos. Moneda corriente. Años 2010-2019</v>
      </c>
      <c r="C14" s="1"/>
      <c r="D14" s="2"/>
      <c r="E14" s="16"/>
      <c r="F14" s="16"/>
      <c r="G14" s="16"/>
      <c r="H14" s="16"/>
      <c r="I14" s="16"/>
      <c r="J14" s="16"/>
    </row>
    <row r="15" spans="1:10" s="17" customFormat="1" x14ac:dyDescent="0.2">
      <c r="A15" s="1"/>
      <c r="B15" s="81" t="str">
        <f>'TABLA 4.8 Por tamaño'!B2:J2</f>
        <v>Tabla 4.8   COSTE MEDIO en € Por Tamaño.</v>
      </c>
      <c r="C15" s="1"/>
      <c r="D15" s="2"/>
      <c r="E15" s="16"/>
      <c r="F15" s="16"/>
      <c r="G15" s="16"/>
      <c r="H15" s="16"/>
      <c r="I15" s="16"/>
      <c r="J15" s="16"/>
    </row>
    <row r="16" spans="1:10" ht="15" customHeight="1" x14ac:dyDescent="0.25"/>
    <row r="17" spans="2:2" ht="15" customHeight="1" x14ac:dyDescent="0.25"/>
    <row r="18" spans="2:2" ht="15" customHeight="1" x14ac:dyDescent="0.25"/>
    <row r="19" spans="2:2" ht="15" customHeight="1" x14ac:dyDescent="0.25"/>
    <row r="20" spans="2:2" ht="15" customHeight="1" x14ac:dyDescent="0.25"/>
    <row r="21" spans="2:2" ht="15" customHeight="1" x14ac:dyDescent="0.25"/>
    <row r="22" spans="2:2" ht="15" customHeight="1" x14ac:dyDescent="0.25"/>
    <row r="23" spans="2:2" ht="15" customHeight="1" x14ac:dyDescent="0.25"/>
    <row r="24" spans="2:2" ht="15" customHeight="1" x14ac:dyDescent="0.25">
      <c r="B24" s="80"/>
    </row>
  </sheetData>
  <hyperlinks>
    <hyperlink ref="B5" location="'TABLA 4.1 '!A1" display="'TABLA 4.1 '!A1"/>
    <hyperlink ref="B6" location="'TABLA 4.2'!A1" display="'TABLA 4.2'!A1"/>
    <hyperlink ref="B7" location="'TABLA 4.3 4.4'!A1" display="'TABLA 4.3 4.4'!A1"/>
    <hyperlink ref="B8" location="'TABLA 4.3 4.4'!B20" display="'TABLA 4.3 4.4'!B20"/>
    <hyperlink ref="B9" location="'TABLA 4.5'!A1" display="'TABLA 4.5'!A1"/>
    <hyperlink ref="B10" location="'TABLA 4.6'!A1" display="'TABLA 4.6'!A1"/>
    <hyperlink ref="B11" location="'TABLA 4.6 Por tamaño'!A1" display="'TABLA 4.6 Por tamaño'!A1"/>
    <hyperlink ref="B12" location="'TABLA 4.7'!A1" display="'TABLA 4.7'!A1"/>
    <hyperlink ref="B13" location="'TABLA 4.7 Tamaño'!A1" display="'TABLA 4.7 Tamaño'!A1"/>
    <hyperlink ref="B14" location="'TABLA 4.8'!A1" display="'TABLA 4.8'!A1"/>
    <hyperlink ref="B15" location="'TABLA 4.8 Por tamaño'!A1" display="'TABLA 4.8 Por tamaño'!A1"/>
  </hyperlink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75"/>
  <sheetViews>
    <sheetView showGridLines="0" view="pageLayout" zoomScaleNormal="100" workbookViewId="0">
      <selection activeCell="B1" sqref="B1"/>
    </sheetView>
  </sheetViews>
  <sheetFormatPr baseColWidth="10" defaultRowHeight="12.75" x14ac:dyDescent="0.2"/>
  <cols>
    <col min="1" max="1" width="5" customWidth="1"/>
    <col min="2" max="2" width="40.5703125" customWidth="1"/>
  </cols>
  <sheetData>
    <row r="2" spans="2:12" s="6" customFormat="1" ht="26.45" customHeight="1" x14ac:dyDescent="0.2">
      <c r="B2" s="84" t="s">
        <v>70</v>
      </c>
      <c r="C2" s="84"/>
      <c r="D2" s="84"/>
      <c r="E2" s="84"/>
      <c r="F2" s="84"/>
      <c r="G2" s="84"/>
      <c r="H2" s="84"/>
      <c r="I2" s="84"/>
      <c r="J2" s="84"/>
      <c r="K2" s="84"/>
    </row>
    <row r="3" spans="2:12" s="6" customFormat="1" ht="14.25" x14ac:dyDescent="0.2">
      <c r="B3" s="85" t="s">
        <v>42</v>
      </c>
      <c r="C3" s="85"/>
      <c r="D3" s="85"/>
      <c r="E3" s="85"/>
      <c r="F3" s="85"/>
      <c r="G3" s="85"/>
      <c r="H3" s="41"/>
      <c r="I3" s="41"/>
      <c r="J3" s="41"/>
      <c r="K3" s="41"/>
    </row>
    <row r="5" spans="2:12" x14ac:dyDescent="0.2">
      <c r="B5" s="62" t="str">
        <f>'[2]TABLA 4.7 Por tamaño'!A4</f>
        <v>Más de 1000 Camas</v>
      </c>
    </row>
    <row r="7" spans="2:12" ht="15" thickBot="1" x14ac:dyDescent="0.25">
      <c r="B7" s="56" t="str">
        <f>'[2]TABLA 4.7 Por tamaño'!A6</f>
        <v>Moneda corriente</v>
      </c>
      <c r="C7" s="53">
        <f>'[2]TABLA 4.7'!B$3</f>
        <v>2010</v>
      </c>
      <c r="D7" s="53">
        <f>'[2]TABLA 4.7'!C$3</f>
        <v>2011</v>
      </c>
      <c r="E7" s="53">
        <f>'[2]TABLA 4.7'!D$3</f>
        <v>2012</v>
      </c>
      <c r="F7" s="53">
        <f>'[2]TABLA 4.7'!E$3</f>
        <v>2013</v>
      </c>
      <c r="G7" s="53">
        <f>'[2]TABLA 4.7'!F$3</f>
        <v>2014</v>
      </c>
      <c r="H7" s="53">
        <f>'[2]TABLA 4.7'!G$3</f>
        <v>2015</v>
      </c>
      <c r="I7" s="53">
        <f>'[2]TABLA 4.7'!H$3</f>
        <v>2016</v>
      </c>
      <c r="J7" s="53">
        <f>'[2]TABLA 4.7'!I$3</f>
        <v>2017</v>
      </c>
      <c r="K7" s="53">
        <f>'[2]TABLA 4.7'!J$3</f>
        <v>2018</v>
      </c>
      <c r="L7" s="53">
        <f>'[2]TABLA 4.7'!K$3</f>
        <v>2019</v>
      </c>
    </row>
    <row r="8" spans="2:12" ht="15" thickTop="1" thickBot="1" x14ac:dyDescent="0.25">
      <c r="B8" s="74"/>
      <c r="C8" s="74"/>
      <c r="D8" s="74"/>
      <c r="E8" s="74"/>
      <c r="F8" s="74"/>
      <c r="G8" s="74"/>
      <c r="H8" s="74"/>
      <c r="I8" s="74"/>
      <c r="J8" s="74"/>
      <c r="K8" s="74"/>
      <c r="L8" s="74"/>
    </row>
    <row r="9" spans="2:12" ht="15" thickTop="1" x14ac:dyDescent="0.2">
      <c r="B9" s="75" t="s">
        <v>61</v>
      </c>
      <c r="C9" s="60">
        <f>'[2]TABLA 4.7 Por tamaño'!B8</f>
        <v>4986.9430540318599</v>
      </c>
      <c r="D9" s="60">
        <f>'[2]TABLA 4.7 Por tamaño'!C8</f>
        <v>5076.6871652891696</v>
      </c>
      <c r="E9" s="60">
        <f>'[2]TABLA 4.7 Por tamaño'!D8</f>
        <v>4630.3417114938402</v>
      </c>
      <c r="F9" s="60">
        <f>'[2]TABLA 4.7 Por tamaño'!E8</f>
        <v>4401.8172508433099</v>
      </c>
      <c r="G9" s="60">
        <f>'[2]TABLA 4.7 Por tamaño'!F8</f>
        <v>3950.2942932015198</v>
      </c>
      <c r="H9" s="60">
        <f>'[2]TABLA 4.7 Por tamaño'!G8</f>
        <v>3928.8096531122901</v>
      </c>
      <c r="I9" s="60">
        <f>'[2]TABLA 4.7 Por tamaño'!H8</f>
        <v>3947.9003674789001</v>
      </c>
      <c r="J9" s="60">
        <f>'[2]TABLA 4.7 Por tamaño'!I8</f>
        <v>4282.2215083256497</v>
      </c>
      <c r="K9" s="60">
        <f>'[2]TABLA 4.7 Por tamaño'!J8</f>
        <v>4193.0180648544801</v>
      </c>
      <c r="L9" s="60">
        <f>'[2]TABLA 4.7 Por tamaño'!K8</f>
        <v>3911.6693282291099</v>
      </c>
    </row>
    <row r="10" spans="2:12" ht="14.25" x14ac:dyDescent="0.2">
      <c r="B10" s="75" t="s">
        <v>66</v>
      </c>
      <c r="C10" s="60">
        <f>'[2]TABLA 4.7 Por tamaño'!B9</f>
        <v>881.94083154446503</v>
      </c>
      <c r="D10" s="60">
        <f>'[2]TABLA 4.7 Por tamaño'!C9</f>
        <v>918.95303039293697</v>
      </c>
      <c r="E10" s="60">
        <f>'[2]TABLA 4.7 Por tamaño'!D9</f>
        <v>824.92950357474103</v>
      </c>
      <c r="F10" s="60">
        <f>'[2]TABLA 4.7 Por tamaño'!E9</f>
        <v>806.04694560567202</v>
      </c>
      <c r="G10" s="60">
        <f>'[2]TABLA 4.7 Por tamaño'!F9</f>
        <v>754.97373008443196</v>
      </c>
      <c r="H10" s="60">
        <f>'[2]TABLA 4.7 Por tamaño'!G9</f>
        <v>799.00918030144805</v>
      </c>
      <c r="I10" s="60">
        <f>'[2]TABLA 4.7 Por tamaño'!H9</f>
        <v>802.959578870835</v>
      </c>
      <c r="J10" s="60">
        <f>'[2]TABLA 4.7 Por tamaño'!I9</f>
        <v>925.21214328445296</v>
      </c>
      <c r="K10" s="60">
        <f>'[2]TABLA 4.7 Por tamaño'!J9</f>
        <v>856.69801202365898</v>
      </c>
      <c r="L10" s="60">
        <f>'[2]TABLA 4.7 Por tamaño'!K9</f>
        <v>843.09483204627702</v>
      </c>
    </row>
    <row r="11" spans="2:12" ht="14.25" x14ac:dyDescent="0.2">
      <c r="B11" s="75" t="s">
        <v>67</v>
      </c>
      <c r="C11" s="60">
        <f>'[2]TABLA 4.7 Por tamaño'!B10</f>
        <v>1455.6611440213201</v>
      </c>
      <c r="D11" s="60">
        <f>'[2]TABLA 4.7 Por tamaño'!C10</f>
        <v>1513.0964665706799</v>
      </c>
      <c r="E11" s="60">
        <f>'[2]TABLA 4.7 Por tamaño'!D10</f>
        <v>1410.66512531231</v>
      </c>
      <c r="F11" s="60">
        <f>'[2]TABLA 4.7 Por tamaño'!E10</f>
        <v>1379.8866720882099</v>
      </c>
      <c r="G11" s="60">
        <f>'[2]TABLA 4.7 Por tamaño'!F10</f>
        <v>1253.4087141023099</v>
      </c>
      <c r="H11" s="60">
        <f>'[2]TABLA 4.7 Por tamaño'!G10</f>
        <v>1239.9139599187599</v>
      </c>
      <c r="I11" s="60">
        <f>'[2]TABLA 4.7 Por tamaño'!H10</f>
        <v>1268.65503245072</v>
      </c>
      <c r="J11" s="60">
        <f>'[2]TABLA 4.7 Por tamaño'!I10</f>
        <v>1431.8153188736001</v>
      </c>
      <c r="K11" s="60">
        <f>'[2]TABLA 4.7 Por tamaño'!J10</f>
        <v>1381.67553187459</v>
      </c>
      <c r="L11" s="60">
        <f>'[2]TABLA 4.7 Por tamaño'!K10</f>
        <v>1334.8953563074499</v>
      </c>
    </row>
    <row r="12" spans="2:12" ht="14.25" x14ac:dyDescent="0.2">
      <c r="B12" s="75" t="s">
        <v>68</v>
      </c>
      <c r="C12" s="60">
        <f>'[2]TABLA 4.7 Por tamaño'!B11</f>
        <v>136.33198409955099</v>
      </c>
      <c r="D12" s="60">
        <f>'[2]TABLA 4.7 Por tamaño'!C11</f>
        <v>146.25358631420201</v>
      </c>
      <c r="E12" s="60">
        <f>'[2]TABLA 4.7 Por tamaño'!D11</f>
        <v>138.325910440021</v>
      </c>
      <c r="F12" s="60">
        <f>'[2]TABLA 4.7 Por tamaño'!E11</f>
        <v>133.67415832921699</v>
      </c>
      <c r="G12" s="60">
        <f>'[2]TABLA 4.7 Por tamaño'!F11</f>
        <v>134.94913931829399</v>
      </c>
      <c r="H12" s="60">
        <f>'[2]TABLA 4.7 Por tamaño'!G11</f>
        <v>134.65093298575701</v>
      </c>
      <c r="I12" s="60">
        <f>'[2]TABLA 4.7 Por tamaño'!H11</f>
        <v>127.433601233462</v>
      </c>
      <c r="J12" s="60">
        <f>'[2]TABLA 4.7 Por tamaño'!I11</f>
        <v>148.95849475211401</v>
      </c>
      <c r="K12" s="60">
        <f>'[2]TABLA 4.7 Por tamaño'!J11</f>
        <v>145.420513482351</v>
      </c>
      <c r="L12" s="60">
        <f>'[2]TABLA 4.7 Por tamaño'!K11</f>
        <v>150.549489837142</v>
      </c>
    </row>
    <row r="13" spans="2:12" ht="14.25" x14ac:dyDescent="0.2">
      <c r="B13" s="75" t="s">
        <v>69</v>
      </c>
      <c r="C13" s="60">
        <f>'[2]TABLA 4.7 Por tamaño'!B12</f>
        <v>333.60132630280799</v>
      </c>
      <c r="D13" s="60">
        <f>'[2]TABLA 4.7 Por tamaño'!C12</f>
        <v>370.92018543301702</v>
      </c>
      <c r="E13" s="60">
        <f>'[2]TABLA 4.7 Por tamaño'!D12</f>
        <v>387.54809117908201</v>
      </c>
      <c r="F13" s="60">
        <f>'[2]TABLA 4.7 Por tamaño'!E12</f>
        <v>396.89768213358798</v>
      </c>
      <c r="G13" s="60">
        <f>'[2]TABLA 4.7 Por tamaño'!F12</f>
        <v>391.82635329343901</v>
      </c>
      <c r="H13" s="60">
        <f>'[2]TABLA 4.7 Por tamaño'!G12</f>
        <v>449.71232283028701</v>
      </c>
      <c r="I13" s="60">
        <f>'[2]TABLA 4.7 Por tamaño'!H12</f>
        <v>465.06835676172</v>
      </c>
      <c r="J13" s="60">
        <f>'[2]TABLA 4.7 Por tamaño'!I12</f>
        <v>507.94048300423299</v>
      </c>
      <c r="K13" s="60">
        <f>'[2]TABLA 4.7 Por tamaño'!J12</f>
        <v>547.71379252550503</v>
      </c>
      <c r="L13" s="60">
        <f>'[2]TABLA 4.7 Por tamaño'!K12</f>
        <v>598.75049974745195</v>
      </c>
    </row>
    <row r="15" spans="2:12" ht="15" thickBot="1" x14ac:dyDescent="0.25">
      <c r="B15" s="56" t="s">
        <v>12</v>
      </c>
      <c r="C15" s="53">
        <f>'[2]TABLA 4.7'!B$3</f>
        <v>2010</v>
      </c>
      <c r="D15" s="53">
        <f>'[2]TABLA 4.7'!C$3</f>
        <v>2011</v>
      </c>
      <c r="E15" s="53">
        <f>'[2]TABLA 4.7'!D$3</f>
        <v>2012</v>
      </c>
      <c r="F15" s="53">
        <f>'[2]TABLA 4.7'!E$3</f>
        <v>2013</v>
      </c>
      <c r="G15" s="53">
        <f>'[2]TABLA 4.7'!F$3</f>
        <v>2014</v>
      </c>
      <c r="H15" s="53">
        <f>'[2]TABLA 4.7'!G$3</f>
        <v>2015</v>
      </c>
      <c r="I15" s="53">
        <f>'[2]TABLA 4.7'!H$3</f>
        <v>2016</v>
      </c>
      <c r="J15" s="53">
        <f>'[2]TABLA 4.7'!I$3</f>
        <v>2017</v>
      </c>
      <c r="K15" s="53">
        <f>'[2]TABLA 4.7'!J$3</f>
        <v>2018</v>
      </c>
      <c r="L15" s="53">
        <f>'[2]TABLA 4.7'!K$3</f>
        <v>2019</v>
      </c>
    </row>
    <row r="16" spans="2:12" ht="15" thickTop="1" thickBot="1" x14ac:dyDescent="0.25">
      <c r="B16" s="74"/>
      <c r="C16" s="74"/>
      <c r="D16" s="74"/>
      <c r="E16" s="74"/>
      <c r="F16" s="74"/>
      <c r="G16" s="74"/>
      <c r="H16" s="74"/>
      <c r="I16" s="74"/>
      <c r="J16" s="74"/>
      <c r="K16" s="74"/>
      <c r="L16" s="74"/>
    </row>
    <row r="17" spans="2:12" ht="15" thickTop="1" x14ac:dyDescent="0.2">
      <c r="B17" s="75" t="s">
        <v>61</v>
      </c>
      <c r="C17" s="60">
        <f>'[2]TABLA 4.7 Por tamaño'!B16</f>
        <v>5447.0558627591199</v>
      </c>
      <c r="D17" s="60">
        <f>'[2]TABLA 4.7 Por tamaño'!C16</f>
        <v>5619.7207847162999</v>
      </c>
      <c r="E17" s="60">
        <f>'[2]TABLA 4.7 Por tamaño'!D16</f>
        <v>4950.3840396577098</v>
      </c>
      <c r="F17" s="60">
        <f>'[2]TABLA 4.7 Por tamaño'!E16</f>
        <v>4403.0501048726701</v>
      </c>
      <c r="G17" s="60">
        <f>'[2]TABLA 4.7 Por tamaño'!F16</f>
        <v>3946.2296766345899</v>
      </c>
      <c r="H17" s="60">
        <f>'[2]TABLA 4.7 Por tamaño'!G16</f>
        <v>3919.2466911858</v>
      </c>
      <c r="I17" s="60">
        <f>'[2]TABLA 4.7 Por tamaño'!H16</f>
        <v>3947.9003674789001</v>
      </c>
      <c r="J17" s="60">
        <f>'[2]TABLA 4.7 Por tamaño'!I16</f>
        <v>4250.7552922745899</v>
      </c>
      <c r="K17" s="60">
        <f>'[2]TABLA 4.7 Por tamaño'!J16</f>
        <v>4150.0375097122296</v>
      </c>
      <c r="L17" s="60">
        <f>'[2]TABLA 4.7 Por tamaño'!K16</f>
        <v>3840.3319617627399</v>
      </c>
    </row>
    <row r="18" spans="2:12" ht="14.25" x14ac:dyDescent="0.2">
      <c r="B18" s="75" t="s">
        <v>66</v>
      </c>
      <c r="C18" s="60">
        <f>'[2]TABLA 4.7 Por tamaño'!B17</f>
        <v>963.31177737972996</v>
      </c>
      <c r="D18" s="60">
        <f>'[2]TABLA 4.7 Por tamaño'!C17</f>
        <v>1017.24988697094</v>
      </c>
      <c r="E18" s="60">
        <f>'[2]TABLA 4.7 Por tamaño'!D17</f>
        <v>881.94740319104199</v>
      </c>
      <c r="F18" s="60">
        <f>'[2]TABLA 4.7 Por tamaño'!E17</f>
        <v>806.27270196222105</v>
      </c>
      <c r="G18" s="60">
        <f>'[2]TABLA 4.7 Por tamaño'!F17</f>
        <v>754.19690726994395</v>
      </c>
      <c r="H18" s="60">
        <f>'[2]TABLA 4.7 Por tamaño'!G17</f>
        <v>797.06434330378704</v>
      </c>
      <c r="I18" s="60">
        <f>'[2]TABLA 4.7 Por tamaño'!H17</f>
        <v>802.95957887083603</v>
      </c>
      <c r="J18" s="60">
        <f>'[2]TABLA 4.7 Por tamaño'!I17</f>
        <v>918.41358670884097</v>
      </c>
      <c r="K18" s="60">
        <f>'[2]TABLA 4.7 Por tamaño'!J17</f>
        <v>847.91642425644295</v>
      </c>
      <c r="L18" s="60">
        <f>'[2]TABLA 4.7 Por tamaño'!K17</f>
        <v>827.719257079969</v>
      </c>
    </row>
    <row r="19" spans="2:12" ht="14.25" x14ac:dyDescent="0.2">
      <c r="B19" s="75" t="s">
        <v>67</v>
      </c>
      <c r="C19" s="60">
        <f>'[2]TABLA 4.7 Por tamaño'!B18</f>
        <v>1589.9655325563499</v>
      </c>
      <c r="D19" s="60">
        <f>'[2]TABLA 4.7 Por tamaño'!C18</f>
        <v>1674.9465518787199</v>
      </c>
      <c r="E19" s="60">
        <f>'[2]TABLA 4.7 Por tamaño'!D18</f>
        <v>1508.1681994037699</v>
      </c>
      <c r="F19" s="60">
        <f>'[2]TABLA 4.7 Por tamaño'!E18</f>
        <v>1380.27314856981</v>
      </c>
      <c r="G19" s="60">
        <f>'[2]TABLA 4.7 Por tamaño'!F18</f>
        <v>1252.1190314998701</v>
      </c>
      <c r="H19" s="60">
        <f>'[2]TABLA 4.7 Por tamaño'!G18</f>
        <v>1236.8959338401901</v>
      </c>
      <c r="I19" s="60">
        <f>'[2]TABLA 4.7 Por tamaño'!H18</f>
        <v>1268.65503245072</v>
      </c>
      <c r="J19" s="60">
        <f>'[2]TABLA 4.7 Por tamaño'!I18</f>
        <v>1421.29418864218</v>
      </c>
      <c r="K19" s="60">
        <f>'[2]TABLA 4.7 Por tamaño'!J18</f>
        <v>1367.51265910182</v>
      </c>
      <c r="L19" s="60">
        <f>'[2]TABLA 4.7 Por tamaño'!K18</f>
        <v>1310.5507833805</v>
      </c>
    </row>
    <row r="20" spans="2:12" ht="14.25" x14ac:dyDescent="0.2">
      <c r="B20" s="75" t="s">
        <v>68</v>
      </c>
      <c r="C20" s="60">
        <f>'[2]TABLA 4.7 Por tamaño'!B19</f>
        <v>148.910449793618</v>
      </c>
      <c r="D20" s="60">
        <f>'[2]TABLA 4.7 Por tamaño'!C19</f>
        <v>161.897767597111</v>
      </c>
      <c r="E20" s="60">
        <f>'[2]TABLA 4.7 Por tamaño'!D19</f>
        <v>147.88679151122099</v>
      </c>
      <c r="F20" s="60">
        <f>'[2]TABLA 4.7 Por tamaño'!E19</f>
        <v>133.711597576538</v>
      </c>
      <c r="G20" s="60">
        <f>'[2]TABLA 4.7 Por tamaño'!F19</f>
        <v>134.810284725027</v>
      </c>
      <c r="H20" s="60">
        <f>'[2]TABLA 4.7 Por tamaño'!G19</f>
        <v>134.323184415783</v>
      </c>
      <c r="I20" s="60">
        <f>'[2]TABLA 4.7 Por tamaño'!H19</f>
        <v>127.433601233462</v>
      </c>
      <c r="J20" s="60">
        <f>'[2]TABLA 4.7 Por tamaño'!I19</f>
        <v>147.86393199551699</v>
      </c>
      <c r="K20" s="60">
        <f>'[2]TABLA 4.7 Por tamaño'!J19</f>
        <v>143.92987969497699</v>
      </c>
      <c r="L20" s="60">
        <f>'[2]TABLA 4.7 Por tamaño'!K19</f>
        <v>147.80390905649301</v>
      </c>
    </row>
    <row r="21" spans="2:12" ht="14.25" x14ac:dyDescent="0.2">
      <c r="B21" s="75" t="s">
        <v>69</v>
      </c>
      <c r="C21" s="60">
        <f>'[2]TABLA 4.7 Por tamaño'!B20</f>
        <v>364.380551486907</v>
      </c>
      <c r="D21" s="60">
        <f>'[2]TABLA 4.7 Por tamaño'!C20</f>
        <v>410.596085140105</v>
      </c>
      <c r="E21" s="60">
        <f>'[2]TABLA 4.7 Por tamaño'!D20</f>
        <v>414.33483848728503</v>
      </c>
      <c r="F21" s="60">
        <f>'[2]TABLA 4.7 Por tamaño'!E20</f>
        <v>397.008844610079</v>
      </c>
      <c r="G21" s="60">
        <f>'[2]TABLA 4.7 Por tamaño'!F20</f>
        <v>391.42318741040702</v>
      </c>
      <c r="H21" s="60">
        <f>'[2]TABLA 4.7 Por tamaño'!G20</f>
        <v>448.61769565289399</v>
      </c>
      <c r="I21" s="60">
        <f>'[2]TABLA 4.7 Por tamaño'!H20</f>
        <v>465.06835676172</v>
      </c>
      <c r="J21" s="60">
        <f>'[2]TABLA 4.7 Por tamaño'!I20</f>
        <v>504.20808267225198</v>
      </c>
      <c r="K21" s="60">
        <f>'[2]TABLA 4.7 Por tamaño'!J20</f>
        <v>542.09944922964996</v>
      </c>
      <c r="L21" s="60">
        <f>'[2]TABLA 4.7 Por tamaño'!K20</f>
        <v>587.83104816851505</v>
      </c>
    </row>
    <row r="23" spans="2:12" x14ac:dyDescent="0.2">
      <c r="B23" s="71" t="s">
        <v>71</v>
      </c>
    </row>
    <row r="25" spans="2:12" ht="15" thickBot="1" x14ac:dyDescent="0.25">
      <c r="B25" s="56" t="s">
        <v>11</v>
      </c>
      <c r="C25" s="53">
        <f>'[2]TABLA 4.7'!B$3</f>
        <v>2010</v>
      </c>
      <c r="D25" s="53">
        <f>'[2]TABLA 4.7'!C$3</f>
        <v>2011</v>
      </c>
      <c r="E25" s="53">
        <f>'[2]TABLA 4.7'!D$3</f>
        <v>2012</v>
      </c>
      <c r="F25" s="53">
        <f>'[2]TABLA 4.7'!E$3</f>
        <v>2013</v>
      </c>
      <c r="G25" s="53">
        <f>'[2]TABLA 4.7'!F$3</f>
        <v>2014</v>
      </c>
      <c r="H25" s="53">
        <f>'[2]TABLA 4.7'!G$3</f>
        <v>2015</v>
      </c>
      <c r="I25" s="53">
        <f>'[2]TABLA 4.7'!H$3</f>
        <v>2016</v>
      </c>
      <c r="J25" s="53">
        <f>'[2]TABLA 4.7'!I$3</f>
        <v>2017</v>
      </c>
      <c r="K25" s="53">
        <f>'[2]TABLA 4.7'!J$3</f>
        <v>2018</v>
      </c>
      <c r="L25" s="53">
        <f>'[2]TABLA 4.7'!K$3</f>
        <v>2019</v>
      </c>
    </row>
    <row r="26" spans="2:12" ht="18.75" customHeight="1" thickTop="1" thickBot="1" x14ac:dyDescent="0.25">
      <c r="B26" s="74"/>
      <c r="C26" s="74"/>
      <c r="D26" s="74"/>
      <c r="E26" s="74"/>
      <c r="F26" s="74"/>
      <c r="G26" s="74"/>
      <c r="H26" s="74"/>
      <c r="I26" s="74"/>
      <c r="J26" s="74"/>
      <c r="K26" s="74"/>
      <c r="L26" s="74"/>
    </row>
    <row r="27" spans="2:12" ht="15" thickTop="1" x14ac:dyDescent="0.2">
      <c r="B27" s="75" t="s">
        <v>61</v>
      </c>
      <c r="C27" s="60">
        <f>'[2]TABLA 4.7 Por tamaño'!B26</f>
        <v>7535.2620813148296</v>
      </c>
      <c r="D27" s="60">
        <f>'[2]TABLA 4.7 Por tamaño'!C26</f>
        <v>7631.9085444172597</v>
      </c>
      <c r="E27" s="60">
        <f>'[2]TABLA 4.7 Por tamaño'!D26</f>
        <v>7533.6235548435898</v>
      </c>
      <c r="F27" s="60">
        <f>'[2]TABLA 4.7 Por tamaño'!E26</f>
        <v>7232.0323819658697</v>
      </c>
      <c r="G27" s="60">
        <f>'[2]TABLA 4.7 Por tamaño'!F26</f>
        <v>7568.4641139144096</v>
      </c>
      <c r="H27" s="60">
        <f>'[2]TABLA 4.7 Por tamaño'!G26</f>
        <v>6944.7216260374298</v>
      </c>
      <c r="I27" s="60">
        <f>'[2]TABLA 4.7 Por tamaño'!H26</f>
        <v>7270.0850730049697</v>
      </c>
      <c r="J27" s="60">
        <f>'[2]TABLA 4.7 Por tamaño'!I26</f>
        <v>6778.1022323653697</v>
      </c>
      <c r="K27" s="60">
        <f>'[2]TABLA 4.7 Por tamaño'!J26</f>
        <v>7137.7458839811197</v>
      </c>
      <c r="L27" s="60">
        <f>'[2]TABLA 4.7 Por tamaño'!K26</f>
        <v>7829.8113600685201</v>
      </c>
    </row>
    <row r="28" spans="2:12" ht="14.25" x14ac:dyDescent="0.2">
      <c r="B28" s="75" t="s">
        <v>66</v>
      </c>
      <c r="C28" s="60">
        <f>'[2]TABLA 4.7 Por tamaño'!B27</f>
        <v>1572.1116421010499</v>
      </c>
      <c r="D28" s="60">
        <f>'[2]TABLA 4.7 Por tamaño'!C27</f>
        <v>1666.18800424664</v>
      </c>
      <c r="E28" s="60">
        <f>'[2]TABLA 4.7 Por tamaño'!D27</f>
        <v>1566.83759390978</v>
      </c>
      <c r="F28" s="60">
        <f>'[2]TABLA 4.7 Por tamaño'!E27</f>
        <v>1544.30990065688</v>
      </c>
      <c r="G28" s="60">
        <f>'[2]TABLA 4.7 Por tamaño'!F27</f>
        <v>1583.47975625043</v>
      </c>
      <c r="H28" s="60">
        <f>'[2]TABLA 4.7 Por tamaño'!G27</f>
        <v>1467.15392223554</v>
      </c>
      <c r="I28" s="60">
        <f>'[2]TABLA 4.7 Por tamaño'!H27</f>
        <v>1604.3232193481099</v>
      </c>
      <c r="J28" s="60">
        <f>'[2]TABLA 4.7 Por tamaño'!I27</f>
        <v>1578.96137168782</v>
      </c>
      <c r="K28" s="60">
        <f>'[2]TABLA 4.7 Por tamaño'!J27</f>
        <v>1690.37676611386</v>
      </c>
      <c r="L28" s="60">
        <f>'[2]TABLA 4.7 Por tamaño'!K27</f>
        <v>1876.8462394924099</v>
      </c>
    </row>
    <row r="29" spans="2:12" ht="14.25" x14ac:dyDescent="0.2">
      <c r="B29" s="75" t="s">
        <v>67</v>
      </c>
      <c r="C29" s="60">
        <f>'[2]TABLA 4.7 Por tamaño'!B28</f>
        <v>2551.6597351547898</v>
      </c>
      <c r="D29" s="60">
        <f>'[2]TABLA 4.7 Por tamaño'!C28</f>
        <v>2666.8642412361</v>
      </c>
      <c r="E29" s="60">
        <f>'[2]TABLA 4.7 Por tamaño'!D28</f>
        <v>2620.9173501177102</v>
      </c>
      <c r="F29" s="60">
        <f>'[2]TABLA 4.7 Por tamaño'!E28</f>
        <v>2612.0959532971101</v>
      </c>
      <c r="G29" s="60">
        <f>'[2]TABLA 4.7 Por tamaño'!F28</f>
        <v>2761.0832418381201</v>
      </c>
      <c r="H29" s="60">
        <f>'[2]TABLA 4.7 Por tamaño'!G28</f>
        <v>2531.0160131890502</v>
      </c>
      <c r="I29" s="60">
        <f>'[2]TABLA 4.7 Por tamaño'!H28</f>
        <v>2622.8858226090001</v>
      </c>
      <c r="J29" s="60">
        <f>'[2]TABLA 4.7 Por tamaño'!I28</f>
        <v>2594.8682502922402</v>
      </c>
      <c r="K29" s="60">
        <f>'[2]TABLA 4.7 Por tamaño'!J28</f>
        <v>2770.1653812754098</v>
      </c>
      <c r="L29" s="60">
        <f>'[2]TABLA 4.7 Por tamaño'!K28</f>
        <v>3024.0492504077902</v>
      </c>
    </row>
    <row r="30" spans="2:12" ht="14.25" x14ac:dyDescent="0.2">
      <c r="B30" s="75" t="s">
        <v>68</v>
      </c>
      <c r="C30" s="60">
        <f>'[2]TABLA 4.7 Por tamaño'!B29</f>
        <v>238.95703842427</v>
      </c>
      <c r="D30" s="60">
        <f>'[2]TABLA 4.7 Por tamaño'!C29</f>
        <v>252.723762364306</v>
      </c>
      <c r="E30" s="60">
        <f>'[2]TABLA 4.7 Por tamaño'!D29</f>
        <v>271.42130019277602</v>
      </c>
      <c r="F30" s="60">
        <f>'[2]TABLA 4.7 Por tamaño'!E29</f>
        <v>275.02955372012502</v>
      </c>
      <c r="G30" s="60">
        <f>'[2]TABLA 4.7 Por tamaño'!F29</f>
        <v>282.84313626803902</v>
      </c>
      <c r="H30" s="60">
        <f>'[2]TABLA 4.7 Por tamaño'!G29</f>
        <v>273.607381079069</v>
      </c>
      <c r="I30" s="60">
        <f>'[2]TABLA 4.7 Por tamaño'!H29</f>
        <v>301.20587694226299</v>
      </c>
      <c r="J30" s="60">
        <f>'[2]TABLA 4.7 Por tamaño'!I29</f>
        <v>297.66163310274999</v>
      </c>
      <c r="K30" s="60">
        <f>'[2]TABLA 4.7 Por tamaño'!J29</f>
        <v>305.96730313370699</v>
      </c>
      <c r="L30" s="60">
        <f>'[2]TABLA 4.7 Por tamaño'!K29</f>
        <v>332.487996616364</v>
      </c>
    </row>
    <row r="31" spans="2:12" ht="14.25" x14ac:dyDescent="0.2">
      <c r="B31" s="75" t="s">
        <v>69</v>
      </c>
      <c r="C31" s="60">
        <f>'[2]TABLA 4.7 Por tamaño'!B30</f>
        <v>666.37794000505903</v>
      </c>
      <c r="D31" s="60">
        <f>'[2]TABLA 4.7 Por tamaño'!C30</f>
        <v>734.98499273569905</v>
      </c>
      <c r="E31" s="60">
        <f>'[2]TABLA 4.7 Por tamaño'!D30</f>
        <v>738.29242493614902</v>
      </c>
      <c r="F31" s="60">
        <f>'[2]TABLA 4.7 Por tamaño'!E30</f>
        <v>745.33477336000897</v>
      </c>
      <c r="G31" s="60">
        <f>'[2]TABLA 4.7 Por tamaño'!F30</f>
        <v>776.83282072900499</v>
      </c>
      <c r="H31" s="60">
        <f>'[2]TABLA 4.7 Por tamaño'!G30</f>
        <v>823.13070468708804</v>
      </c>
      <c r="I31" s="60">
        <f>'[2]TABLA 4.7 Por tamaño'!H30</f>
        <v>867.58154407528502</v>
      </c>
      <c r="J31" s="60">
        <f>'[2]TABLA 4.7 Por tamaño'!I30</f>
        <v>882.882896915125</v>
      </c>
      <c r="K31" s="60">
        <f>'[2]TABLA 4.7 Por tamaño'!J30</f>
        <v>964.53218425655803</v>
      </c>
      <c r="L31" s="60">
        <f>'[2]TABLA 4.7 Por tamaño'!K30</f>
        <v>1149.1369070160399</v>
      </c>
    </row>
    <row r="33" spans="2:12" ht="15" thickBot="1" x14ac:dyDescent="0.25">
      <c r="B33" s="56" t="s">
        <v>12</v>
      </c>
      <c r="C33" s="53">
        <v>2010</v>
      </c>
      <c r="D33" s="53">
        <v>2011</v>
      </c>
      <c r="E33" s="53">
        <v>2012</v>
      </c>
      <c r="F33" s="53">
        <v>2013</v>
      </c>
      <c r="G33" s="53">
        <v>2014</v>
      </c>
      <c r="H33" s="53">
        <v>2015</v>
      </c>
      <c r="I33" s="53">
        <v>2016</v>
      </c>
      <c r="J33" s="53">
        <v>2017</v>
      </c>
      <c r="K33" s="53">
        <v>2018</v>
      </c>
      <c r="L33" s="53">
        <v>2019</v>
      </c>
    </row>
    <row r="34" spans="2:12" ht="15" thickTop="1" thickBot="1" x14ac:dyDescent="0.25">
      <c r="B34" s="74"/>
      <c r="C34" s="74"/>
      <c r="D34" s="74"/>
      <c r="E34" s="74"/>
      <c r="F34" s="74"/>
      <c r="G34" s="74"/>
      <c r="H34" s="74"/>
      <c r="I34" s="74"/>
      <c r="J34" s="74"/>
      <c r="K34" s="74"/>
      <c r="L34" s="74"/>
    </row>
    <row r="35" spans="2:12" ht="15" thickTop="1" x14ac:dyDescent="0.2">
      <c r="B35" s="75" t="s">
        <v>61</v>
      </c>
      <c r="C35" s="60">
        <f>'[2]TABLA 4.7 Por tamaño'!B34</f>
        <v>8230.4917166175092</v>
      </c>
      <c r="D35" s="60">
        <f>'[2]TABLA 4.7 Por tamaño'!C34</f>
        <v>8448.2643262641595</v>
      </c>
      <c r="E35" s="60">
        <f>'[2]TABLA 4.7 Por tamaño'!D34</f>
        <v>8054.3364033181097</v>
      </c>
      <c r="F35" s="60">
        <f>'[2]TABLA 4.7 Por tamaño'!E34</f>
        <v>7234.0579181829598</v>
      </c>
      <c r="G35" s="60">
        <f>'[2]TABLA 4.7 Por tamaño'!F34</f>
        <v>7560.6766169988996</v>
      </c>
      <c r="H35" s="60">
        <f>'[2]TABLA 4.7 Por tamaño'!G34</f>
        <v>6927.8177507256596</v>
      </c>
      <c r="I35" s="60">
        <f>'[2]TABLA 4.7 Por tamaño'!H34</f>
        <v>7270.0850730049697</v>
      </c>
      <c r="J35" s="60">
        <f>'[2]TABLA 4.7 Por tamaño'!I34</f>
        <v>6728.29602106941</v>
      </c>
      <c r="K35" s="60">
        <f>'[2]TABLA 4.7 Por tamaño'!J34</f>
        <v>7064.5803798471597</v>
      </c>
      <c r="L35" s="60">
        <f>'[2]TABLA 4.7 Por tamaño'!K34</f>
        <v>7687.0185840214999</v>
      </c>
    </row>
    <row r="36" spans="2:12" ht="14.25" x14ac:dyDescent="0.2">
      <c r="B36" s="75" t="s">
        <v>66</v>
      </c>
      <c r="C36" s="60">
        <f>'[2]TABLA 4.7 Por tamaño'!B35</f>
        <v>1717.1601608915601</v>
      </c>
      <c r="D36" s="60">
        <f>'[2]TABLA 4.7 Por tamaño'!C35</f>
        <v>1844.41370008595</v>
      </c>
      <c r="E36" s="60">
        <f>'[2]TABLA 4.7 Por tamaño'!D35</f>
        <v>1675.13507661279</v>
      </c>
      <c r="F36" s="60">
        <f>'[2]TABLA 4.7 Por tamaño'!E35</f>
        <v>1544.74242853687</v>
      </c>
      <c r="G36" s="60">
        <f>'[2]TABLA 4.7 Por tamaño'!F35</f>
        <v>1581.8504502866399</v>
      </c>
      <c r="H36" s="60">
        <f>'[2]TABLA 4.7 Por tamaño'!G35</f>
        <v>1463.5827802517199</v>
      </c>
      <c r="I36" s="60">
        <f>'[2]TABLA 4.7 Por tamaño'!H35</f>
        <v>1604.3232193481099</v>
      </c>
      <c r="J36" s="60">
        <f>'[2]TABLA 4.7 Por tamaño'!I35</f>
        <v>1567.3589967146399</v>
      </c>
      <c r="K36" s="60">
        <f>'[2]TABLA 4.7 Por tamaño'!J35</f>
        <v>1673.0495496117201</v>
      </c>
      <c r="L36" s="60">
        <f>'[2]TABLA 4.7 Por tamaño'!K35</f>
        <v>1842.61807326642</v>
      </c>
    </row>
    <row r="37" spans="2:12" ht="14.25" x14ac:dyDescent="0.2">
      <c r="B37" s="75" t="s">
        <v>67</v>
      </c>
      <c r="C37" s="60">
        <f>'[2]TABLA 4.7 Por tamaño'!B36</f>
        <v>2787.0847871230699</v>
      </c>
      <c r="D37" s="60">
        <f>'[2]TABLA 4.7 Por tamaño'!C36</f>
        <v>2952.12840944031</v>
      </c>
      <c r="E37" s="60">
        <f>'[2]TABLA 4.7 Por tamaño'!D36</f>
        <v>2802.0712568746599</v>
      </c>
      <c r="F37" s="60">
        <f>'[2]TABLA 4.7 Por tamaño'!E36</f>
        <v>2612.8275450097199</v>
      </c>
      <c r="G37" s="60">
        <f>'[2]TABLA 4.7 Por tamaño'!F36</f>
        <v>2758.2422523182299</v>
      </c>
      <c r="H37" s="60">
        <f>'[2]TABLA 4.7 Por tamaño'!G36</f>
        <v>2524.85536609577</v>
      </c>
      <c r="I37" s="60">
        <f>'[2]TABLA 4.7 Por tamaño'!H36</f>
        <v>2622.8858226090001</v>
      </c>
      <c r="J37" s="60">
        <f>'[2]TABLA 4.7 Por tamaño'!I36</f>
        <v>2575.8008842466102</v>
      </c>
      <c r="K37" s="60">
        <f>'[2]TABLA 4.7 Por tamaño'!J36</f>
        <v>2741.7697855299298</v>
      </c>
      <c r="L37" s="60">
        <f>'[2]TABLA 4.7 Por tamaño'!K36</f>
        <v>2968.89946869391</v>
      </c>
    </row>
    <row r="38" spans="2:12" ht="14.25" x14ac:dyDescent="0.2">
      <c r="B38" s="75" t="s">
        <v>68</v>
      </c>
      <c r="C38" s="60">
        <f>'[2]TABLA 4.7 Por tamaño'!B37</f>
        <v>261.00405057646401</v>
      </c>
      <c r="D38" s="60">
        <f>'[2]TABLA 4.7 Por tamaño'!C37</f>
        <v>279.75664718144998</v>
      </c>
      <c r="E38" s="60">
        <f>'[2]TABLA 4.7 Por tamaño'!D37</f>
        <v>290.18153652940202</v>
      </c>
      <c r="F38" s="60">
        <f>'[2]TABLA 4.7 Por tamaño'!E37</f>
        <v>275.10658356352297</v>
      </c>
      <c r="G38" s="60">
        <f>'[2]TABLA 4.7 Por tamaño'!F37</f>
        <v>282.55210759721399</v>
      </c>
      <c r="H38" s="60">
        <f>'[2]TABLA 4.7 Por tamaño'!G37</f>
        <v>272.94140405317899</v>
      </c>
      <c r="I38" s="60">
        <f>'[2]TABLA 4.7 Por tamaño'!H37</f>
        <v>301.20587694226299</v>
      </c>
      <c r="J38" s="60">
        <f>'[2]TABLA 4.7 Por tamaño'!I37</f>
        <v>295.47438397537201</v>
      </c>
      <c r="K38" s="60">
        <f>'[2]TABLA 4.7 Por tamaño'!J37</f>
        <v>302.83098358042599</v>
      </c>
      <c r="L38" s="60">
        <f>'[2]TABLA 4.7 Por tamaño'!K37</f>
        <v>326.42439152348902</v>
      </c>
    </row>
    <row r="39" spans="2:12" ht="14.25" x14ac:dyDescent="0.2">
      <c r="B39" s="75" t="s">
        <v>69</v>
      </c>
      <c r="C39" s="60">
        <f>'[2]TABLA 4.7 Por tamaño'!B38</f>
        <v>727.86029950417696</v>
      </c>
      <c r="D39" s="60">
        <f>'[2]TABLA 4.7 Por tamaño'!C38</f>
        <v>813.60349882739001</v>
      </c>
      <c r="E39" s="60">
        <f>'[2]TABLA 4.7 Por tamaño'!D38</f>
        <v>789.32209861137505</v>
      </c>
      <c r="F39" s="60">
        <f>'[2]TABLA 4.7 Por tamaño'!E38</f>
        <v>745.54352554716195</v>
      </c>
      <c r="G39" s="60">
        <f>'[2]TABLA 4.7 Por tamaño'!F38</f>
        <v>776.03350621760103</v>
      </c>
      <c r="H39" s="60">
        <f>'[2]TABLA 4.7 Por tamaño'!G38</f>
        <v>821.12715443027798</v>
      </c>
      <c r="I39" s="60">
        <f>'[2]TABLA 4.7 Por tamaño'!H38</f>
        <v>867.58154407528502</v>
      </c>
      <c r="J39" s="60">
        <f>'[2]TABLA 4.7 Por tamaño'!I38</f>
        <v>876.39538011383195</v>
      </c>
      <c r="K39" s="60">
        <f>'[2]TABLA 4.7 Por tamaño'!J38</f>
        <v>954.64524170331697</v>
      </c>
      <c r="L39" s="60">
        <f>'[2]TABLA 4.7 Por tamaño'!K38</f>
        <v>1128.18002293991</v>
      </c>
    </row>
    <row r="41" spans="2:12" x14ac:dyDescent="0.2">
      <c r="B41" s="62" t="s">
        <v>47</v>
      </c>
    </row>
    <row r="43" spans="2:12" ht="15" thickBot="1" x14ac:dyDescent="0.25">
      <c r="B43" s="56" t="s">
        <v>11</v>
      </c>
      <c r="C43" s="53">
        <f>'[2]TABLA 4.7'!B$3</f>
        <v>2010</v>
      </c>
      <c r="D43" s="53">
        <f>'[2]TABLA 4.7'!C$3</f>
        <v>2011</v>
      </c>
      <c r="E43" s="53">
        <f>'[2]TABLA 4.7'!D$3</f>
        <v>2012</v>
      </c>
      <c r="F43" s="53">
        <f>'[2]TABLA 4.7'!E$3</f>
        <v>2013</v>
      </c>
      <c r="G43" s="53">
        <f>'[2]TABLA 4.7'!F$3</f>
        <v>2014</v>
      </c>
      <c r="H43" s="53">
        <f>'[2]TABLA 4.7'!G$3</f>
        <v>2015</v>
      </c>
      <c r="I43" s="53">
        <f>'[2]TABLA 4.7'!H$3</f>
        <v>2016</v>
      </c>
      <c r="J43" s="53">
        <f>'[2]TABLA 4.7'!I$3</f>
        <v>2017</v>
      </c>
      <c r="K43" s="53">
        <f>'[2]TABLA 4.7'!J$3</f>
        <v>2018</v>
      </c>
      <c r="L43" s="53">
        <f>'[2]TABLA 4.7'!K$3</f>
        <v>2019</v>
      </c>
    </row>
    <row r="44" spans="2:12" ht="15" thickTop="1" thickBot="1" x14ac:dyDescent="0.25">
      <c r="B44" s="74"/>
      <c r="C44" s="74"/>
      <c r="D44" s="74"/>
      <c r="E44" s="74"/>
      <c r="F44" s="74"/>
      <c r="G44" s="74"/>
      <c r="H44" s="74"/>
      <c r="I44" s="74"/>
      <c r="J44" s="74"/>
      <c r="K44" s="74"/>
      <c r="L44" s="74"/>
    </row>
    <row r="45" spans="2:12" ht="15" thickTop="1" x14ac:dyDescent="0.2">
      <c r="B45" s="75" t="s">
        <v>61</v>
      </c>
      <c r="C45" s="60">
        <f>'[2]TABLA 4.7 Por tamaño'!B44</f>
        <v>4744.2603066986903</v>
      </c>
      <c r="D45" s="60">
        <f>'[2]TABLA 4.7 Por tamaño'!C44</f>
        <v>4550.8920398719802</v>
      </c>
      <c r="E45" s="60">
        <f>'[2]TABLA 4.7 Por tamaño'!D44</f>
        <v>4350.16556366847</v>
      </c>
      <c r="F45" s="60">
        <f>'[2]TABLA 4.7 Por tamaño'!E44</f>
        <v>4383.1459917093298</v>
      </c>
      <c r="G45" s="60">
        <f>'[2]TABLA 4.7 Por tamaño'!F44</f>
        <v>4536.5311912361203</v>
      </c>
      <c r="H45" s="60">
        <f>'[2]TABLA 4.7 Por tamaño'!G44</f>
        <v>4230.0673314130399</v>
      </c>
      <c r="I45" s="60">
        <f>'[2]TABLA 4.7 Por tamaño'!H44</f>
        <v>4212.9224470153003</v>
      </c>
      <c r="J45" s="60">
        <f>'[2]TABLA 4.7 Por tamaño'!I44</f>
        <v>4275.4285847808696</v>
      </c>
      <c r="K45" s="60">
        <f>'[2]TABLA 4.7 Por tamaño'!J44</f>
        <v>4539.7972468592698</v>
      </c>
      <c r="L45" s="60">
        <f>'[2]TABLA 4.7 Por tamaño'!K44</f>
        <v>4785.4603742548497</v>
      </c>
    </row>
    <row r="46" spans="2:12" ht="14.25" x14ac:dyDescent="0.2">
      <c r="B46" s="75" t="s">
        <v>66</v>
      </c>
      <c r="C46" s="60">
        <f>'[2]TABLA 4.7 Por tamaño'!B45</f>
        <v>1390.96187889564</v>
      </c>
      <c r="D46" s="60">
        <f>'[2]TABLA 4.7 Por tamaño'!C45</f>
        <v>1381.6054331335999</v>
      </c>
      <c r="E46" s="60">
        <f>'[2]TABLA 4.7 Por tamaño'!D45</f>
        <v>1314.454062649</v>
      </c>
      <c r="F46" s="60">
        <f>'[2]TABLA 4.7 Por tamaño'!E45</f>
        <v>1335.30291565369</v>
      </c>
      <c r="G46" s="60">
        <f>'[2]TABLA 4.7 Por tamaño'!F45</f>
        <v>1397.50604704186</v>
      </c>
      <c r="H46" s="60">
        <f>'[2]TABLA 4.7 Por tamaño'!G45</f>
        <v>1331.5520735080199</v>
      </c>
      <c r="I46" s="60">
        <f>'[2]TABLA 4.7 Por tamaño'!H45</f>
        <v>1376.6306079568701</v>
      </c>
      <c r="J46" s="60">
        <f>'[2]TABLA 4.7 Por tamaño'!I45</f>
        <v>1453.9748959415001</v>
      </c>
      <c r="K46" s="60">
        <f>'[2]TABLA 4.7 Por tamaño'!J45</f>
        <v>1529.2333711045401</v>
      </c>
      <c r="L46" s="60">
        <f>'[2]TABLA 4.7 Por tamaño'!K45</f>
        <v>1668.0441403114201</v>
      </c>
    </row>
    <row r="47" spans="2:12" ht="14.25" x14ac:dyDescent="0.2">
      <c r="B47" s="75" t="s">
        <v>67</v>
      </c>
      <c r="C47" s="60">
        <f>'[2]TABLA 4.7 Por tamaño'!B46</f>
        <v>1934.1729870059601</v>
      </c>
      <c r="D47" s="60">
        <f>'[2]TABLA 4.7 Por tamaño'!C46</f>
        <v>1979.18217020478</v>
      </c>
      <c r="E47" s="60">
        <f>'[2]TABLA 4.7 Por tamaño'!D46</f>
        <v>1899.81894725812</v>
      </c>
      <c r="F47" s="60">
        <f>'[2]TABLA 4.7 Por tamaño'!E46</f>
        <v>1978.88694867396</v>
      </c>
      <c r="G47" s="60">
        <f>'[2]TABLA 4.7 Por tamaño'!F46</f>
        <v>2069.7601962149802</v>
      </c>
      <c r="H47" s="60">
        <f>'[2]TABLA 4.7 Por tamaño'!G46</f>
        <v>1943.4489485535601</v>
      </c>
      <c r="I47" s="60">
        <f>'[2]TABLA 4.7 Por tamaño'!H46</f>
        <v>1954.3988173043599</v>
      </c>
      <c r="J47" s="60">
        <f>'[2]TABLA 4.7 Por tamaño'!I46</f>
        <v>2033.29202059776</v>
      </c>
      <c r="K47" s="60">
        <f>'[2]TABLA 4.7 Por tamaño'!J46</f>
        <v>2175.0631787010402</v>
      </c>
      <c r="L47" s="60">
        <f>'[2]TABLA 4.7 Por tamaño'!K46</f>
        <v>2305.5964421059002</v>
      </c>
    </row>
    <row r="48" spans="2:12" ht="14.25" x14ac:dyDescent="0.2">
      <c r="B48" s="75" t="s">
        <v>68</v>
      </c>
      <c r="C48" s="60">
        <f>'[2]TABLA 4.7 Por tamaño'!B47</f>
        <v>207.747683207709</v>
      </c>
      <c r="D48" s="60">
        <f>'[2]TABLA 4.7 Por tamaño'!C47</f>
        <v>220.92422029961199</v>
      </c>
      <c r="E48" s="60">
        <f>'[2]TABLA 4.7 Por tamaño'!D47</f>
        <v>230.35912030755699</v>
      </c>
      <c r="F48" s="60">
        <f>'[2]TABLA 4.7 Por tamaño'!E47</f>
        <v>243.795109098631</v>
      </c>
      <c r="G48" s="60">
        <f>'[2]TABLA 4.7 Por tamaño'!F47</f>
        <v>261.38764724039402</v>
      </c>
      <c r="H48" s="60">
        <f>'[2]TABLA 4.7 Por tamaño'!G47</f>
        <v>239.05193404980699</v>
      </c>
      <c r="I48" s="60">
        <f>'[2]TABLA 4.7 Por tamaño'!H47</f>
        <v>235.817271006612</v>
      </c>
      <c r="J48" s="60">
        <f>'[2]TABLA 4.7 Por tamaño'!I47</f>
        <v>248.99108461322899</v>
      </c>
      <c r="K48" s="60">
        <f>'[2]TABLA 4.7 Por tamaño'!J47</f>
        <v>262.03705790319401</v>
      </c>
      <c r="L48" s="60">
        <f>'[2]TABLA 4.7 Por tamaño'!K47</f>
        <v>285.78364323194802</v>
      </c>
    </row>
    <row r="49" spans="2:12" ht="14.25" x14ac:dyDescent="0.2">
      <c r="B49" s="75" t="s">
        <v>69</v>
      </c>
      <c r="C49" s="60">
        <f>'[2]TABLA 4.7 Por tamaño'!B48</f>
        <v>474.33525019201198</v>
      </c>
      <c r="D49" s="60">
        <f>'[2]TABLA 4.7 Por tamaño'!C48</f>
        <v>534.26873649003301</v>
      </c>
      <c r="E49" s="60">
        <f>'[2]TABLA 4.7 Por tamaño'!D48</f>
        <v>537.31425211684905</v>
      </c>
      <c r="F49" s="60">
        <f>'[2]TABLA 4.7 Por tamaño'!E48</f>
        <v>591.04482686438803</v>
      </c>
      <c r="G49" s="60">
        <f>'[2]TABLA 4.7 Por tamaño'!F48</f>
        <v>643.79764226664099</v>
      </c>
      <c r="H49" s="60">
        <f>'[2]TABLA 4.7 Por tamaño'!G48</f>
        <v>664.62935325593105</v>
      </c>
      <c r="I49" s="60">
        <f>'[2]TABLA 4.7 Por tamaño'!H48</f>
        <v>677.53431388211004</v>
      </c>
      <c r="J49" s="60">
        <f>'[2]TABLA 4.7 Por tamaño'!I48</f>
        <v>733.29119590463404</v>
      </c>
      <c r="K49" s="60">
        <f>'[2]TABLA 4.7 Por tamaño'!J48</f>
        <v>804.11110102611303</v>
      </c>
      <c r="L49" s="60">
        <f>'[2]TABLA 4.7 Por tamaño'!K48</f>
        <v>881.59687489394798</v>
      </c>
    </row>
    <row r="51" spans="2:12" ht="15" thickBot="1" x14ac:dyDescent="0.25">
      <c r="B51" s="56" t="s">
        <v>12</v>
      </c>
      <c r="C51" s="53">
        <f>'[2]TABLA 4.7'!B$3</f>
        <v>2010</v>
      </c>
      <c r="D51" s="53">
        <f>'[2]TABLA 4.7'!C$3</f>
        <v>2011</v>
      </c>
      <c r="E51" s="53">
        <f>'[2]TABLA 4.7'!D$3</f>
        <v>2012</v>
      </c>
      <c r="F51" s="53">
        <f>'[2]TABLA 4.7'!E$3</f>
        <v>2013</v>
      </c>
      <c r="G51" s="53">
        <f>'[2]TABLA 4.7'!F$3</f>
        <v>2014</v>
      </c>
      <c r="H51" s="53">
        <f>'[2]TABLA 4.7'!G$3</f>
        <v>2015</v>
      </c>
      <c r="I51" s="53">
        <f>'[2]TABLA 4.7'!H$3</f>
        <v>2016</v>
      </c>
      <c r="J51" s="53">
        <f>'[2]TABLA 4.7'!I$3</f>
        <v>2017</v>
      </c>
      <c r="K51" s="53">
        <f>'[2]TABLA 4.7'!J$3</f>
        <v>2018</v>
      </c>
      <c r="L51" s="53">
        <f>'[2]TABLA 4.7'!K$3</f>
        <v>2019</v>
      </c>
    </row>
    <row r="52" spans="2:12" ht="15" thickTop="1" thickBot="1" x14ac:dyDescent="0.25">
      <c r="B52" s="74"/>
      <c r="C52" s="74"/>
      <c r="D52" s="74"/>
      <c r="E52" s="74"/>
      <c r="F52" s="74"/>
      <c r="G52" s="74"/>
      <c r="H52" s="74"/>
      <c r="I52" s="74"/>
      <c r="J52" s="74"/>
      <c r="K52" s="74"/>
      <c r="L52" s="74"/>
    </row>
    <row r="53" spans="2:12" ht="15" thickTop="1" x14ac:dyDescent="0.2">
      <c r="B53" s="75" t="s">
        <v>61</v>
      </c>
      <c r="C53" s="60">
        <f>'[2]TABLA 4.7 Por tamaño'!B52</f>
        <v>5181.9823563386099</v>
      </c>
      <c r="D53" s="60">
        <f>'[2]TABLA 4.7 Por tamaño'!C52</f>
        <v>5037.6833854035203</v>
      </c>
      <c r="E53" s="60">
        <f>'[2]TABLA 4.7 Por tamaño'!D52</f>
        <v>4650.8425334564299</v>
      </c>
      <c r="F53" s="60">
        <f>'[2]TABLA 4.7 Por tamaño'!E52</f>
        <v>4384.3736163219</v>
      </c>
      <c r="G53" s="60">
        <f>'[2]TABLA 4.7 Por tamaño'!F52</f>
        <v>4531.8633719629997</v>
      </c>
      <c r="H53" s="60">
        <f>'[2]TABLA 4.7 Por tamaño'!G52</f>
        <v>4219.7710899535596</v>
      </c>
      <c r="I53" s="60">
        <f>'[2]TABLA 4.7 Por tamaño'!H52</f>
        <v>4212.9224470153003</v>
      </c>
      <c r="J53" s="60">
        <f>'[2]TABLA 4.7 Por tamaño'!I52</f>
        <v>4244.01228384967</v>
      </c>
      <c r="K53" s="60">
        <f>'[2]TABLA 4.7 Por tamaño'!J52</f>
        <v>4493.26202977094</v>
      </c>
      <c r="L53" s="60">
        <f>'[2]TABLA 4.7 Por tamaño'!K52</f>
        <v>4698.1876239830099</v>
      </c>
    </row>
    <row r="54" spans="2:12" ht="14.25" x14ac:dyDescent="0.2">
      <c r="B54" s="75" t="s">
        <v>66</v>
      </c>
      <c r="C54" s="60">
        <f>'[2]TABLA 4.7 Por tamaño'!B53</f>
        <v>1519.29688693504</v>
      </c>
      <c r="D54" s="60">
        <f>'[2]TABLA 4.7 Por tamaño'!C53</f>
        <v>1529.39043042563</v>
      </c>
      <c r="E54" s="60">
        <f>'[2]TABLA 4.7 Por tamaño'!D53</f>
        <v>1405.3071712717201</v>
      </c>
      <c r="F54" s="60">
        <f>'[2]TABLA 4.7 Por tamaño'!E53</f>
        <v>1335.6769051871399</v>
      </c>
      <c r="G54" s="60">
        <f>'[2]TABLA 4.7 Por tamaño'!F53</f>
        <v>1396.06809690205</v>
      </c>
      <c r="H54" s="60">
        <f>'[2]TABLA 4.7 Por tamaño'!G53</f>
        <v>1328.31099468099</v>
      </c>
      <c r="I54" s="60">
        <f>'[2]TABLA 4.7 Por tamaño'!H53</f>
        <v>1376.6306079568701</v>
      </c>
      <c r="J54" s="60">
        <f>'[2]TABLA 4.7 Por tamaño'!I53</f>
        <v>1443.2909347966699</v>
      </c>
      <c r="K54" s="60">
        <f>'[2]TABLA 4.7 Por tamaño'!J53</f>
        <v>1513.55795587486</v>
      </c>
      <c r="L54" s="60">
        <f>'[2]TABLA 4.7 Por tamaño'!K53</f>
        <v>1637.6239114692801</v>
      </c>
    </row>
    <row r="55" spans="2:12" ht="14.25" x14ac:dyDescent="0.2">
      <c r="B55" s="75" t="s">
        <v>67</v>
      </c>
      <c r="C55" s="60">
        <f>'[2]TABLA 4.7 Por tamaño'!B54</f>
        <v>2112.62655183987</v>
      </c>
      <c r="D55" s="60">
        <f>'[2]TABLA 4.7 Por tamaño'!C54</f>
        <v>2190.88764316369</v>
      </c>
      <c r="E55" s="60">
        <f>'[2]TABLA 4.7 Por tamaño'!D54</f>
        <v>2031.13160555741</v>
      </c>
      <c r="F55" s="60">
        <f>'[2]TABLA 4.7 Por tamaño'!E54</f>
        <v>1979.44119220778</v>
      </c>
      <c r="G55" s="60">
        <f>'[2]TABLA 4.7 Por tamaño'!F54</f>
        <v>2067.6305367621198</v>
      </c>
      <c r="H55" s="60">
        <f>'[2]TABLA 4.7 Por tamaño'!G54</f>
        <v>1938.7184754734001</v>
      </c>
      <c r="I55" s="60">
        <f>'[2]TABLA 4.7 Por tamaño'!H54</f>
        <v>1954.3988173043599</v>
      </c>
      <c r="J55" s="60">
        <f>'[2]TABLA 4.7 Por tamaño'!I54</f>
        <v>2018.3511760172901</v>
      </c>
      <c r="K55" s="60">
        <f>'[2]TABLA 4.7 Por tamaño'!J54</f>
        <v>2152.7676814138599</v>
      </c>
      <c r="L55" s="60">
        <f>'[2]TABLA 4.7 Por tamaño'!K54</f>
        <v>2263.5491307119801</v>
      </c>
    </row>
    <row r="56" spans="2:12" ht="14.25" x14ac:dyDescent="0.2">
      <c r="B56" s="75" t="s">
        <v>68</v>
      </c>
      <c r="C56" s="60">
        <f>'[2]TABLA 4.7 Por tamaño'!B55</f>
        <v>226.91521108834101</v>
      </c>
      <c r="D56" s="60">
        <f>'[2]TABLA 4.7 Por tamaño'!C55</f>
        <v>244.55563091492101</v>
      </c>
      <c r="E56" s="60">
        <f>'[2]TABLA 4.7 Por tamaño'!D55</f>
        <v>246.28119987978499</v>
      </c>
      <c r="F56" s="60">
        <f>'[2]TABLA 4.7 Por tamaño'!E55</f>
        <v>243.863390848069</v>
      </c>
      <c r="G56" s="60">
        <f>'[2]TABLA 4.7 Por tamaño'!F55</f>
        <v>261.11869498456002</v>
      </c>
      <c r="H56" s="60">
        <f>'[2]TABLA 4.7 Por tamaño'!G55</f>
        <v>238.47006708611701</v>
      </c>
      <c r="I56" s="60">
        <f>'[2]TABLA 4.7 Por tamaño'!H55</f>
        <v>235.817271006612</v>
      </c>
      <c r="J56" s="60">
        <f>'[2]TABLA 4.7 Por tamaño'!I55</f>
        <v>247.161471818096</v>
      </c>
      <c r="K56" s="60">
        <f>'[2]TABLA 4.7 Por tamaño'!J55</f>
        <v>259.35104557452701</v>
      </c>
      <c r="L56" s="60">
        <f>'[2]TABLA 4.7 Por tamaño'!K55</f>
        <v>280.57178845163497</v>
      </c>
    </row>
    <row r="57" spans="2:12" ht="14.25" x14ac:dyDescent="0.2">
      <c r="B57" s="75" t="s">
        <v>69</v>
      </c>
      <c r="C57" s="60">
        <f>'[2]TABLA 4.7 Por tamaño'!B56</f>
        <v>518.09907943159897</v>
      </c>
      <c r="D57" s="60">
        <f>'[2]TABLA 4.7 Por tamaño'!C56</f>
        <v>591.41739983620596</v>
      </c>
      <c r="E57" s="60">
        <f>'[2]TABLA 4.7 Por tamaño'!D56</f>
        <v>574.45261358512698</v>
      </c>
      <c r="F57" s="60">
        <f>'[2]TABLA 4.7 Por tamaño'!E56</f>
        <v>591.21036576680297</v>
      </c>
      <c r="G57" s="60">
        <f>'[2]TABLA 4.7 Por tamaño'!F56</f>
        <v>643.13521299725403</v>
      </c>
      <c r="H57" s="60">
        <f>'[2]TABLA 4.7 Por tamaño'!G56</f>
        <v>663.011604939878</v>
      </c>
      <c r="I57" s="60">
        <f>'[2]TABLA 4.7 Por tamaño'!H56</f>
        <v>677.53431388211004</v>
      </c>
      <c r="J57" s="60">
        <f>'[2]TABLA 4.7 Por tamaño'!I56</f>
        <v>727.90289472642098</v>
      </c>
      <c r="K57" s="60">
        <f>'[2]TABLA 4.7 Por tamaño'!J56</f>
        <v>795.86855568440797</v>
      </c>
      <c r="L57" s="60">
        <f>'[2]TABLA 4.7 Por tamaño'!K56</f>
        <v>865.51913568269504</v>
      </c>
    </row>
    <row r="59" spans="2:12" x14ac:dyDescent="0.2">
      <c r="B59" s="62" t="s">
        <v>48</v>
      </c>
    </row>
    <row r="61" spans="2:12" ht="15" thickBot="1" x14ac:dyDescent="0.25">
      <c r="B61" s="56" t="s">
        <v>11</v>
      </c>
      <c r="C61" s="53">
        <f>'[2]TABLA 4.7'!B$3</f>
        <v>2010</v>
      </c>
      <c r="D61" s="53">
        <f>'[2]TABLA 4.7'!C$3</f>
        <v>2011</v>
      </c>
      <c r="E61" s="53">
        <f>'[2]TABLA 4.7'!D$3</f>
        <v>2012</v>
      </c>
      <c r="F61" s="53">
        <f>'[2]TABLA 4.7'!E$3</f>
        <v>2013</v>
      </c>
      <c r="G61" s="53">
        <f>'[2]TABLA 4.7'!F$3</f>
        <v>2014</v>
      </c>
      <c r="H61" s="53">
        <f>'[2]TABLA 4.7'!G$3</f>
        <v>2015</v>
      </c>
      <c r="I61" s="53">
        <f>'[2]TABLA 4.7'!H$3</f>
        <v>2016</v>
      </c>
      <c r="J61" s="53">
        <f>'[2]TABLA 4.7'!I$3</f>
        <v>2017</v>
      </c>
      <c r="K61" s="53">
        <f>'[2]TABLA 4.7'!J$3</f>
        <v>2018</v>
      </c>
      <c r="L61" s="53">
        <f>'[2]TABLA 4.7'!K$3</f>
        <v>2019</v>
      </c>
    </row>
    <row r="62" spans="2:12" ht="15" thickTop="1" thickBot="1" x14ac:dyDescent="0.25">
      <c r="B62" s="74"/>
      <c r="C62" s="74"/>
      <c r="D62" s="74"/>
      <c r="E62" s="74"/>
      <c r="F62" s="74"/>
      <c r="G62" s="74"/>
      <c r="H62" s="74"/>
      <c r="I62" s="74"/>
      <c r="J62" s="74"/>
      <c r="K62" s="74"/>
      <c r="L62" s="74"/>
    </row>
    <row r="63" spans="2:12" ht="15" thickTop="1" x14ac:dyDescent="0.2">
      <c r="B63" s="75" t="s">
        <v>61</v>
      </c>
      <c r="C63" s="60">
        <f>'[2]TABLA 4.7 Por tamaño'!B62</f>
        <v>1714.9879733649</v>
      </c>
      <c r="D63" s="60">
        <f>'[2]TABLA 4.7 Por tamaño'!C62</f>
        <v>1725.6968308031901</v>
      </c>
      <c r="E63" s="60">
        <f>'[2]TABLA 4.7 Por tamaño'!D62</f>
        <v>1609.6823424346201</v>
      </c>
      <c r="F63" s="60">
        <f>'[2]TABLA 4.7 Por tamaño'!E62</f>
        <v>1495.27776606665</v>
      </c>
      <c r="G63" s="60">
        <f>'[2]TABLA 4.7 Por tamaño'!F62</f>
        <v>1494.58191520015</v>
      </c>
      <c r="H63" s="60">
        <f>'[2]TABLA 4.7 Por tamaño'!G62</f>
        <v>1460.6946725584201</v>
      </c>
      <c r="I63" s="60">
        <f>'[2]TABLA 4.7 Por tamaño'!H62</f>
        <v>1476.2107388114</v>
      </c>
      <c r="J63" s="60">
        <f>'[2]TABLA 4.7 Por tamaño'!I62</f>
        <v>1418.0446246418101</v>
      </c>
      <c r="K63" s="60">
        <f>'[2]TABLA 4.7 Por tamaño'!J62</f>
        <v>1451.4752574956799</v>
      </c>
      <c r="L63" s="60">
        <f>'[2]TABLA 4.7 Por tamaño'!K62</f>
        <v>1526.8054961479199</v>
      </c>
    </row>
    <row r="64" spans="2:12" ht="14.25" x14ac:dyDescent="0.2">
      <c r="B64" s="75" t="s">
        <v>66</v>
      </c>
      <c r="C64" s="60">
        <f>'[2]TABLA 4.7 Por tamaño'!B63</f>
        <v>799.77328923962204</v>
      </c>
      <c r="D64" s="60">
        <f>'[2]TABLA 4.7 Por tamaño'!C63</f>
        <v>851.035160879199</v>
      </c>
      <c r="E64" s="60">
        <f>'[2]TABLA 4.7 Por tamaño'!D63</f>
        <v>763.80872940918005</v>
      </c>
      <c r="F64" s="60">
        <f>'[2]TABLA 4.7 Por tamaño'!E63</f>
        <v>747.46240890623199</v>
      </c>
      <c r="G64" s="60">
        <f>'[2]TABLA 4.7 Por tamaño'!F63</f>
        <v>803.33772204841296</v>
      </c>
      <c r="H64" s="60">
        <f>'[2]TABLA 4.7 Por tamaño'!G63</f>
        <v>803.75370231317697</v>
      </c>
      <c r="I64" s="60">
        <f>'[2]TABLA 4.7 Por tamaño'!H63</f>
        <v>851.19567764443002</v>
      </c>
      <c r="J64" s="60">
        <f>'[2]TABLA 4.7 Por tamaño'!I63</f>
        <v>836.05659866105702</v>
      </c>
      <c r="K64" s="60">
        <f>'[2]TABLA 4.7 Por tamaño'!J63</f>
        <v>865.52890341591603</v>
      </c>
      <c r="L64" s="60">
        <f>'[2]TABLA 4.7 Por tamaño'!K63</f>
        <v>953.45142856320194</v>
      </c>
    </row>
    <row r="65" spans="2:12" ht="14.25" x14ac:dyDescent="0.2">
      <c r="B65" s="75" t="s">
        <v>67</v>
      </c>
      <c r="C65" s="60">
        <f>'[2]TABLA 4.7 Por tamaño'!B64</f>
        <v>950.64876249456904</v>
      </c>
      <c r="D65" s="60">
        <f>'[2]TABLA 4.7 Por tamaño'!C64</f>
        <v>1004.4575703092</v>
      </c>
      <c r="E65" s="60">
        <f>'[2]TABLA 4.7 Por tamaño'!D64</f>
        <v>940.43508650579997</v>
      </c>
      <c r="F65" s="60">
        <f>'[2]TABLA 4.7 Por tamaño'!E64</f>
        <v>934.83502773427495</v>
      </c>
      <c r="G65" s="60">
        <f>'[2]TABLA 4.7 Por tamaño'!F64</f>
        <v>943.76275727145605</v>
      </c>
      <c r="H65" s="60">
        <f>'[2]TABLA 4.7 Por tamaño'!G64</f>
        <v>910.45379108506597</v>
      </c>
      <c r="I65" s="60">
        <f>'[2]TABLA 4.7 Por tamaño'!H64</f>
        <v>928.23795141177595</v>
      </c>
      <c r="J65" s="60">
        <f>'[2]TABLA 4.7 Por tamaño'!I64</f>
        <v>912.18327904168802</v>
      </c>
      <c r="K65" s="60">
        <f>'[2]TABLA 4.7 Por tamaño'!J64</f>
        <v>936.99022352538498</v>
      </c>
      <c r="L65" s="60">
        <f>'[2]TABLA 4.7 Por tamaño'!K64</f>
        <v>1016.04045411166</v>
      </c>
    </row>
    <row r="66" spans="2:12" ht="14.25" x14ac:dyDescent="0.2">
      <c r="B66" s="75" t="s">
        <v>68</v>
      </c>
      <c r="C66" s="60">
        <f>'[2]TABLA 4.7 Por tamaño'!B65</f>
        <v>127.771503291092</v>
      </c>
      <c r="D66" s="60">
        <f>'[2]TABLA 4.7 Por tamaño'!C65</f>
        <v>139.04598605260699</v>
      </c>
      <c r="E66" s="60">
        <f>'[2]TABLA 4.7 Por tamaño'!D65</f>
        <v>132.72656450789799</v>
      </c>
      <c r="F66" s="60">
        <f>'[2]TABLA 4.7 Por tamaño'!E65</f>
        <v>144.94454083134801</v>
      </c>
      <c r="G66" s="60">
        <f>'[2]TABLA 4.7 Por tamaño'!F65</f>
        <v>153.60001793645901</v>
      </c>
      <c r="H66" s="60">
        <f>'[2]TABLA 4.7 Por tamaño'!G65</f>
        <v>153.57281260652999</v>
      </c>
      <c r="I66" s="60">
        <f>'[2]TABLA 4.7 Por tamaño'!H65</f>
        <v>153.82312823203401</v>
      </c>
      <c r="J66" s="60">
        <f>'[2]TABLA 4.7 Por tamaño'!I65</f>
        <v>154.60532763253499</v>
      </c>
      <c r="K66" s="60">
        <f>'[2]TABLA 4.7 Por tamaño'!J65</f>
        <v>156.26058952551699</v>
      </c>
      <c r="L66" s="60">
        <f>'[2]TABLA 4.7 Por tamaño'!K65</f>
        <v>169.65173177130001</v>
      </c>
    </row>
    <row r="67" spans="2:12" ht="14.25" x14ac:dyDescent="0.2">
      <c r="B67" s="75" t="s">
        <v>69</v>
      </c>
      <c r="C67" s="60">
        <f>'[2]TABLA 4.7 Por tamaño'!B66</f>
        <v>162.841446609819</v>
      </c>
      <c r="D67" s="60">
        <f>'[2]TABLA 4.7 Por tamaño'!C66</f>
        <v>188.893447955803</v>
      </c>
      <c r="E67" s="60">
        <f>'[2]TABLA 4.7 Por tamaño'!D66</f>
        <v>193.889853142503</v>
      </c>
      <c r="F67" s="60">
        <f>'[2]TABLA 4.7 Por tamaño'!E66</f>
        <v>205.220030461498</v>
      </c>
      <c r="G67" s="60">
        <f>'[2]TABLA 4.7 Por tamaño'!F66</f>
        <v>206.76901954352101</v>
      </c>
      <c r="H67" s="60">
        <f>'[2]TABLA 4.7 Por tamaño'!G66</f>
        <v>229.463152638493</v>
      </c>
      <c r="I67" s="60">
        <f>'[2]TABLA 4.7 Por tamaño'!H66</f>
        <v>255.76289871841001</v>
      </c>
      <c r="J67" s="60">
        <f>'[2]TABLA 4.7 Por tamaño'!I66</f>
        <v>262.929607971839</v>
      </c>
      <c r="K67" s="60">
        <f>'[2]TABLA 4.7 Por tamaño'!J66</f>
        <v>293.58931676848903</v>
      </c>
      <c r="L67" s="60">
        <f>'[2]TABLA 4.7 Por tamaño'!K66</f>
        <v>332.424688787317</v>
      </c>
    </row>
    <row r="69" spans="2:12" ht="15" thickBot="1" x14ac:dyDescent="0.25">
      <c r="B69" s="56" t="s">
        <v>12</v>
      </c>
      <c r="C69" s="53">
        <f>'[2]TABLA 4.7'!B$3</f>
        <v>2010</v>
      </c>
      <c r="D69" s="53">
        <f>'[2]TABLA 4.7'!C$3</f>
        <v>2011</v>
      </c>
      <c r="E69" s="53">
        <f>'[2]TABLA 4.7'!D$3</f>
        <v>2012</v>
      </c>
      <c r="F69" s="53">
        <f>'[2]TABLA 4.7'!E$3</f>
        <v>2013</v>
      </c>
      <c r="G69" s="53">
        <f>'[2]TABLA 4.7'!F$3</f>
        <v>2014</v>
      </c>
      <c r="H69" s="53">
        <f>'[2]TABLA 4.7'!G$3</f>
        <v>2015</v>
      </c>
      <c r="I69" s="53">
        <f>'[2]TABLA 4.7'!H$3</f>
        <v>2016</v>
      </c>
      <c r="J69" s="53">
        <f>'[2]TABLA 4.7'!I$3</f>
        <v>2017</v>
      </c>
      <c r="K69" s="53">
        <f>'[2]TABLA 4.7'!J$3</f>
        <v>2018</v>
      </c>
      <c r="L69" s="53">
        <f>'[2]TABLA 4.7'!K$3</f>
        <v>2019</v>
      </c>
    </row>
    <row r="70" spans="2:12" ht="15" thickTop="1" thickBot="1" x14ac:dyDescent="0.25">
      <c r="B70" s="74"/>
      <c r="C70" s="74"/>
      <c r="D70" s="74"/>
      <c r="E70" s="74"/>
      <c r="F70" s="74"/>
      <c r="G70" s="74"/>
      <c r="H70" s="74"/>
      <c r="I70" s="74"/>
      <c r="J70" s="74"/>
      <c r="K70" s="74"/>
      <c r="L70" s="74"/>
    </row>
    <row r="71" spans="2:12" ht="15" thickTop="1" x14ac:dyDescent="0.2">
      <c r="B71" s="75" t="s">
        <v>61</v>
      </c>
      <c r="C71" s="60">
        <f>'[2]TABLA 4.7 Por tamaño'!B70</f>
        <v>1873.2187622086601</v>
      </c>
      <c r="D71" s="60">
        <f>'[2]TABLA 4.7 Por tamaño'!C70</f>
        <v>1910.28795599055</v>
      </c>
      <c r="E71" s="60">
        <f>'[2]TABLA 4.7 Por tamaño'!D70</f>
        <v>1720.94119039356</v>
      </c>
      <c r="F71" s="60">
        <f>'[2]TABLA 4.7 Por tamaño'!E70</f>
        <v>1495.6965611037599</v>
      </c>
      <c r="G71" s="60">
        <f>'[2]TABLA 4.7 Por tamaño'!F70</f>
        <v>1493.04407979796</v>
      </c>
      <c r="H71" s="60">
        <f>'[2]TABLA 4.7 Por tamaño'!G70</f>
        <v>1457.1392527816299</v>
      </c>
      <c r="I71" s="60">
        <f>'[2]TABLA 4.7 Por tamaño'!H70</f>
        <v>1476.2107388114</v>
      </c>
      <c r="J71" s="60">
        <f>'[2]TABLA 4.7 Por tamaño'!I70</f>
        <v>1407.6246829264501</v>
      </c>
      <c r="K71" s="60">
        <f>'[2]TABLA 4.7 Por tamaño'!J70</f>
        <v>1436.59690224477</v>
      </c>
      <c r="L71" s="60">
        <f>'[2]TABLA 4.7 Por tamaño'!K70</f>
        <v>1498.9610455918501</v>
      </c>
    </row>
    <row r="72" spans="2:12" ht="14.25" x14ac:dyDescent="0.2">
      <c r="B72" s="75" t="s">
        <v>66</v>
      </c>
      <c r="C72" s="60">
        <f>'[2]TABLA 4.7 Por tamaño'!B71</f>
        <v>873.56317022885298</v>
      </c>
      <c r="D72" s="60">
        <f>'[2]TABLA 4.7 Por tamaño'!C71</f>
        <v>942.06710526052302</v>
      </c>
      <c r="E72" s="60">
        <f>'[2]TABLA 4.7 Por tamaño'!D71</f>
        <v>816.60205207588604</v>
      </c>
      <c r="F72" s="60">
        <f>'[2]TABLA 4.7 Por tamaño'!E71</f>
        <v>747.67175699819097</v>
      </c>
      <c r="G72" s="60">
        <f>'[2]TABLA 4.7 Por tamaño'!F71</f>
        <v>802.51113557876704</v>
      </c>
      <c r="H72" s="60">
        <f>'[2]TABLA 4.7 Por tamaño'!G71</f>
        <v>801.79731686003799</v>
      </c>
      <c r="I72" s="60">
        <f>'[2]TABLA 4.7 Por tamaño'!H71</f>
        <v>851.19567764443002</v>
      </c>
      <c r="J72" s="60">
        <f>'[2]TABLA 4.7 Por tamaño'!I71</f>
        <v>829.913166446437</v>
      </c>
      <c r="K72" s="60">
        <f>'[2]TABLA 4.7 Por tamaño'!J71</f>
        <v>856.65679454705605</v>
      </c>
      <c r="L72" s="60">
        <f>'[2]TABLA 4.7 Por tamaño'!K71</f>
        <v>936.06327321058802</v>
      </c>
    </row>
    <row r="73" spans="2:12" ht="14.25" x14ac:dyDescent="0.2">
      <c r="B73" s="75" t="s">
        <v>67</v>
      </c>
      <c r="C73" s="60">
        <f>'[2]TABLA 4.7 Por tamaño'!B72</f>
        <v>1038.3589423553201</v>
      </c>
      <c r="D73" s="60">
        <f>'[2]TABLA 4.7 Por tamaño'!C72</f>
        <v>1111.9005172954601</v>
      </c>
      <c r="E73" s="60">
        <f>'[2]TABLA 4.7 Por tamaño'!D72</f>
        <v>1005.4365601173899</v>
      </c>
      <c r="F73" s="60">
        <f>'[2]TABLA 4.7 Por tamaño'!E72</f>
        <v>935.096854853634</v>
      </c>
      <c r="G73" s="60">
        <f>'[2]TABLA 4.7 Por tamaño'!F72</f>
        <v>942.79168183916204</v>
      </c>
      <c r="H73" s="60">
        <f>'[2]TABLA 4.7 Por tamaño'!G72</f>
        <v>908.23769111873696</v>
      </c>
      <c r="I73" s="60">
        <f>'[2]TABLA 4.7 Por tamaño'!H72</f>
        <v>928.23795141177595</v>
      </c>
      <c r="J73" s="60">
        <f>'[2]TABLA 4.7 Por tamaño'!I72</f>
        <v>905.48045993700396</v>
      </c>
      <c r="K73" s="60">
        <f>'[2]TABLA 4.7 Por tamaño'!J72</f>
        <v>927.38559999477297</v>
      </c>
      <c r="L73" s="60">
        <f>'[2]TABLA 4.7 Por tamaño'!K72</f>
        <v>997.510858653132</v>
      </c>
    </row>
    <row r="74" spans="2:12" ht="14.25" x14ac:dyDescent="0.2">
      <c r="B74" s="75" t="s">
        <v>68</v>
      </c>
      <c r="C74" s="60">
        <f>'[2]TABLA 4.7 Por tamaño'!B73</f>
        <v>139.56014908423799</v>
      </c>
      <c r="D74" s="60">
        <f>'[2]TABLA 4.7 Por tamaño'!C73</f>
        <v>153.91919817196401</v>
      </c>
      <c r="E74" s="60">
        <f>'[2]TABLA 4.7 Por tamaño'!D73</f>
        <v>141.90042712128999</v>
      </c>
      <c r="F74" s="60">
        <f>'[2]TABLA 4.7 Por tamaño'!E73</f>
        <v>144.985136669616</v>
      </c>
      <c r="G74" s="60">
        <f>'[2]TABLA 4.7 Por tamaño'!F73</f>
        <v>153.441972704574</v>
      </c>
      <c r="H74" s="60">
        <f>'[2]TABLA 4.7 Por tamaño'!G73</f>
        <v>153.19900702937801</v>
      </c>
      <c r="I74" s="60">
        <f>'[2]TABLA 4.7 Por tamaño'!H73</f>
        <v>153.82312823203401</v>
      </c>
      <c r="J74" s="60">
        <f>'[2]TABLA 4.7 Por tamaño'!I73</f>
        <v>153.46927135135701</v>
      </c>
      <c r="K74" s="60">
        <f>'[2]TABLA 4.7 Por tamaño'!J73</f>
        <v>154.65883947799</v>
      </c>
      <c r="L74" s="60">
        <f>'[2]TABLA 4.7 Por tamaño'!K73</f>
        <v>166.55778216935201</v>
      </c>
    </row>
    <row r="75" spans="2:12" ht="14.25" x14ac:dyDescent="0.2">
      <c r="B75" s="75" t="s">
        <v>69</v>
      </c>
      <c r="C75" s="60">
        <f>'[2]TABLA 4.7 Por tamaño'!B74</f>
        <v>177.865768035803</v>
      </c>
      <c r="D75" s="60">
        <f>'[2]TABLA 4.7 Por tamaño'!C74</f>
        <v>209.09865055935401</v>
      </c>
      <c r="E75" s="60">
        <f>'[2]TABLA 4.7 Por tamaño'!D74</f>
        <v>207.29123124231899</v>
      </c>
      <c r="F75" s="60">
        <f>'[2]TABLA 4.7 Por tamaño'!E74</f>
        <v>205.27750816378401</v>
      </c>
      <c r="G75" s="60">
        <f>'[2]TABLA 4.7 Por tamaño'!F74</f>
        <v>206.55626658893399</v>
      </c>
      <c r="H75" s="60">
        <f>'[2]TABLA 4.7 Por tamaño'!G74</f>
        <v>228.90462535263299</v>
      </c>
      <c r="I75" s="60">
        <f>'[2]TABLA 4.7 Por tamaño'!H74</f>
        <v>255.76289871841001</v>
      </c>
      <c r="J75" s="60">
        <f>'[2]TABLA 4.7 Por tamaño'!I74</f>
        <v>260.99757343448999</v>
      </c>
      <c r="K75" s="60">
        <f>'[2]TABLA 4.7 Por tamaño'!J74</f>
        <v>290.57987783372403</v>
      </c>
      <c r="L75" s="60">
        <f>'[2]TABLA 4.7 Por tamaño'!K74</f>
        <v>326.36223824341403</v>
      </c>
    </row>
  </sheetData>
  <mergeCells count="2">
    <mergeCell ref="B2:K2"/>
    <mergeCell ref="B3:G3"/>
  </mergeCells>
  <pageMargins left="0.70866141732283472" right="0.70866141732283472" top="0.74803149606299213" bottom="0.74803149606299213" header="0.31496062992125984" footer="0.31496062992125984"/>
  <pageSetup scale="78" orientation="landscape" r:id="rId1"/>
  <rowBreaks count="1" manualBreakCount="1">
    <brk id="40"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0"/>
  <sheetViews>
    <sheetView showGridLines="0" showWhiteSpace="0" view="pageLayout" zoomScaleNormal="100" workbookViewId="0">
      <selection activeCell="B3" sqref="B3"/>
    </sheetView>
  </sheetViews>
  <sheetFormatPr baseColWidth="10" defaultColWidth="11.42578125" defaultRowHeight="14.25" x14ac:dyDescent="0.25"/>
  <cols>
    <col min="1" max="1" width="6.28515625" style="78" customWidth="1"/>
    <col min="2" max="2" width="38.140625" style="78" customWidth="1"/>
    <col min="3" max="12" width="9.140625" style="78" bestFit="1" customWidth="1"/>
    <col min="13" max="16384" width="11.42578125" style="78"/>
  </cols>
  <sheetData>
    <row r="1" spans="2:12" ht="15" x14ac:dyDescent="0.3">
      <c r="B1" s="72"/>
    </row>
    <row r="2" spans="2:12" s="6" customFormat="1" ht="26.45" customHeight="1" x14ac:dyDescent="0.2">
      <c r="B2" s="84" t="s">
        <v>72</v>
      </c>
      <c r="C2" s="84"/>
      <c r="D2" s="84"/>
      <c r="E2" s="84"/>
      <c r="F2" s="84"/>
      <c r="G2" s="84"/>
      <c r="H2" s="84"/>
      <c r="I2" s="84"/>
      <c r="J2" s="84"/>
      <c r="K2" s="84"/>
    </row>
    <row r="3" spans="2:12" s="65" customFormat="1" x14ac:dyDescent="0.2"/>
    <row r="4" spans="2:12" customFormat="1" ht="15" thickBot="1" x14ac:dyDescent="0.25">
      <c r="B4" s="56" t="s">
        <v>11</v>
      </c>
      <c r="C4" s="53">
        <f>'[2]TABLA 4.8'!B$3</f>
        <v>2010</v>
      </c>
      <c r="D4" s="53">
        <f>'[2]TABLA 4.8'!C$3</f>
        <v>2011</v>
      </c>
      <c r="E4" s="53">
        <f>'[2]TABLA 4.8'!D$3</f>
        <v>2012</v>
      </c>
      <c r="F4" s="53">
        <f>'[2]TABLA 4.8'!E$3</f>
        <v>2013</v>
      </c>
      <c r="G4" s="53">
        <f>'[2]TABLA 4.8'!F$3</f>
        <v>2014</v>
      </c>
      <c r="H4" s="53">
        <f>'[2]TABLA 4.8'!G$3</f>
        <v>2015</v>
      </c>
      <c r="I4" s="53">
        <f>'[2]TABLA 4.8'!H$3</f>
        <v>2016</v>
      </c>
      <c r="J4" s="53">
        <f>'[2]TABLA 4.8'!I$3</f>
        <v>2017</v>
      </c>
      <c r="K4" s="53">
        <f>'[2]TABLA 4.8'!J$3</f>
        <v>2018</v>
      </c>
      <c r="L4" s="53">
        <f>'[2]TABLA 4.8'!K$3</f>
        <v>2019</v>
      </c>
    </row>
    <row r="5" spans="2:12" customFormat="1" ht="15" thickTop="1" thickBot="1" x14ac:dyDescent="0.25">
      <c r="B5" s="74" t="s">
        <v>0</v>
      </c>
      <c r="C5" s="74"/>
      <c r="D5" s="74"/>
      <c r="E5" s="74"/>
      <c r="F5" s="74"/>
      <c r="G5" s="74"/>
      <c r="H5" s="74"/>
      <c r="I5" s="74"/>
      <c r="J5" s="74"/>
      <c r="K5" s="74"/>
      <c r="L5" s="74"/>
    </row>
    <row r="6" spans="2:12" customFormat="1" ht="15" thickTop="1" x14ac:dyDescent="0.2">
      <c r="B6" s="75" t="s">
        <v>73</v>
      </c>
      <c r="C6" s="60">
        <f>'[2]TABLA 4.8'!B5</f>
        <v>5289.4678975100596</v>
      </c>
      <c r="D6" s="60">
        <f>'[2]TABLA 4.8'!C5</f>
        <v>5282.7349475287301</v>
      </c>
      <c r="E6" s="60">
        <f>'[2]TABLA 4.8'!D5</f>
        <v>5072.2302250819303</v>
      </c>
      <c r="F6" s="60">
        <f>'[2]TABLA 4.8'!E5</f>
        <v>4887.8526545049999</v>
      </c>
      <c r="G6" s="60">
        <f>'[2]TABLA 4.8'!F5</f>
        <v>4868.2196833620901</v>
      </c>
      <c r="H6" s="60">
        <f>'[2]TABLA 4.8'!G5</f>
        <v>4562.2720043378304</v>
      </c>
      <c r="I6" s="60">
        <f>'[2]TABLA 4.8'!H5</f>
        <v>4637.9328780423903</v>
      </c>
      <c r="J6" s="60">
        <f>'[2]TABLA 4.8'!I5</f>
        <v>4563.8069659747198</v>
      </c>
      <c r="K6" s="60">
        <f>'[2]TABLA 4.8'!J5</f>
        <v>4685.7596685381804</v>
      </c>
      <c r="L6" s="60">
        <f>'[2]TABLA 4.8'!K5</f>
        <v>4888.7729634564403</v>
      </c>
    </row>
    <row r="7" spans="2:12" customFormat="1" x14ac:dyDescent="0.2">
      <c r="B7" s="75" t="s">
        <v>74</v>
      </c>
      <c r="C7" s="60">
        <f>'[2]TABLA 4.8'!B6</f>
        <v>215456.26730276199</v>
      </c>
      <c r="D7" s="60">
        <f>'[2]TABLA 4.8'!C6</f>
        <v>218517.69440674499</v>
      </c>
      <c r="E7" s="60">
        <f>'[2]TABLA 4.8'!D6</f>
        <v>212286.50146211</v>
      </c>
      <c r="F7" s="60">
        <f>'[2]TABLA 4.8'!E6</f>
        <v>208614.20210275901</v>
      </c>
      <c r="G7" s="60">
        <f>'[2]TABLA 4.8'!F6</f>
        <v>209162.72279333899</v>
      </c>
      <c r="H7" s="60">
        <f>'[2]TABLA 4.8'!G6</f>
        <v>195265.317461364</v>
      </c>
      <c r="I7" s="60">
        <f>'[2]TABLA 4.8'!H6</f>
        <v>199953.49192329799</v>
      </c>
      <c r="J7" s="60">
        <f>'[2]TABLA 4.8'!I6</f>
        <v>196662.09607425201</v>
      </c>
      <c r="K7" s="60">
        <f>'[2]TABLA 4.8'!J6</f>
        <v>202440.126262848</v>
      </c>
      <c r="L7" s="60">
        <f>'[2]TABLA 4.8'!K6</f>
        <v>210348.86506565599</v>
      </c>
    </row>
    <row r="8" spans="2:12" customFormat="1" x14ac:dyDescent="0.2">
      <c r="B8" s="75" t="s">
        <v>75</v>
      </c>
      <c r="C8" s="60">
        <f>'[2]TABLA 4.8'!B7</f>
        <v>247.43262361629999</v>
      </c>
      <c r="D8" s="60">
        <f>'[2]TABLA 4.8'!C7</f>
        <v>254.32527795343699</v>
      </c>
      <c r="E8" s="60">
        <f>'[2]TABLA 4.8'!D7</f>
        <v>244.72805313804199</v>
      </c>
      <c r="F8" s="60">
        <f>'[2]TABLA 4.8'!E7</f>
        <v>238.71439741297101</v>
      </c>
      <c r="G8" s="60">
        <f>'[2]TABLA 4.8'!F7</f>
        <v>240.90532600506</v>
      </c>
      <c r="H8" s="60">
        <f>'[2]TABLA 4.8'!G7</f>
        <v>225.37755512800899</v>
      </c>
      <c r="I8" s="60">
        <f>'[2]TABLA 4.8'!H7</f>
        <v>228.84639561098399</v>
      </c>
      <c r="J8" s="60">
        <f>'[2]TABLA 4.8'!I7</f>
        <v>233.38327619797599</v>
      </c>
      <c r="K8" s="60">
        <f>'[2]TABLA 4.8'!J7</f>
        <v>240.44074880606701</v>
      </c>
      <c r="L8" s="60">
        <f>'[2]TABLA 4.8'!K7</f>
        <v>252.355057277893</v>
      </c>
    </row>
    <row r="9" spans="2:12" customFormat="1" x14ac:dyDescent="0.2">
      <c r="B9" s="75" t="s">
        <v>76</v>
      </c>
      <c r="C9" s="60">
        <f>'[2]TABLA 4.8'!B8</f>
        <v>103.27631029451901</v>
      </c>
      <c r="D9" s="60">
        <f>'[2]TABLA 4.8'!C8</f>
        <v>105.735105798088</v>
      </c>
      <c r="E9" s="60">
        <f>'[2]TABLA 4.8'!D8</f>
        <v>101.817959787178</v>
      </c>
      <c r="F9" s="60">
        <f>'[2]TABLA 4.8'!E8</f>
        <v>99.087668928663504</v>
      </c>
      <c r="G9" s="60">
        <f>'[2]TABLA 4.8'!F8</f>
        <v>99.648230694221098</v>
      </c>
      <c r="H9" s="60">
        <f>'[2]TABLA 4.8'!G8</f>
        <v>93.113431257672204</v>
      </c>
      <c r="I9" s="60">
        <f>'[2]TABLA 4.8'!H8</f>
        <v>94.8431787705196</v>
      </c>
      <c r="J9" s="60">
        <f>'[2]TABLA 4.8'!I8</f>
        <v>95.736731377888702</v>
      </c>
      <c r="K9" s="60">
        <f>'[2]TABLA 4.8'!J8</f>
        <v>98.385202315500095</v>
      </c>
      <c r="L9" s="60">
        <f>'[2]TABLA 4.8'!K8</f>
        <v>102.817801482683</v>
      </c>
    </row>
    <row r="10" spans="2:12" customFormat="1" x14ac:dyDescent="0.2">
      <c r="B10" s="75" t="s">
        <v>64</v>
      </c>
      <c r="C10" s="60">
        <f>'[2]TABLA 4.8'!B9</f>
        <v>841.74326524861101</v>
      </c>
      <c r="D10" s="60">
        <f>'[2]TABLA 4.8'!C9</f>
        <v>863.08347884371506</v>
      </c>
      <c r="E10" s="60">
        <f>'[2]TABLA 4.8'!D9</f>
        <v>833.55251828050802</v>
      </c>
      <c r="F10" s="60">
        <f>'[2]TABLA 4.8'!E9</f>
        <v>812.05035088206296</v>
      </c>
      <c r="G10" s="60">
        <f>'[2]TABLA 4.8'!F9</f>
        <v>818.74006094708398</v>
      </c>
      <c r="H10" s="60">
        <f>'[2]TABLA 4.8'!G9</f>
        <v>764.99828774199295</v>
      </c>
      <c r="I10" s="60">
        <f>'[2]TABLA 4.8'!H9</f>
        <v>780.33418432968404</v>
      </c>
      <c r="J10" s="60">
        <f>'[2]TABLA 4.8'!I9</f>
        <v>788.27228435528798</v>
      </c>
      <c r="K10" s="60">
        <f>'[2]TABLA 4.8'!J9</f>
        <v>811.38035221290295</v>
      </c>
      <c r="L10" s="60">
        <f>'[2]TABLA 4.8'!K9</f>
        <v>848.61065140060396</v>
      </c>
    </row>
    <row r="11" spans="2:12" customFormat="1" x14ac:dyDescent="0.2">
      <c r="B11" s="75" t="s">
        <v>77</v>
      </c>
      <c r="C11" s="60">
        <f>'[2]TABLA 4.8'!B10</f>
        <v>420.87163262430499</v>
      </c>
      <c r="D11" s="60">
        <f>'[2]TABLA 4.8'!C10</f>
        <v>431.54173942185702</v>
      </c>
      <c r="E11" s="60">
        <f>'[2]TABLA 4.8'!D10</f>
        <v>416.77625914025401</v>
      </c>
      <c r="F11" s="60">
        <f>'[2]TABLA 4.8'!E10</f>
        <v>406.02517544103199</v>
      </c>
      <c r="G11" s="60">
        <f>'[2]TABLA 4.8'!F10</f>
        <v>409.37003047354199</v>
      </c>
      <c r="H11" s="60">
        <f>'[2]TABLA 4.8'!G10</f>
        <v>434.976494046977</v>
      </c>
      <c r="I11" s="60">
        <f>'[2]TABLA 4.8'!H10</f>
        <v>436.80833301561</v>
      </c>
      <c r="J11" s="60">
        <f>'[2]TABLA 4.8'!I10</f>
        <v>451.64010620197399</v>
      </c>
      <c r="K11" s="60">
        <f>'[2]TABLA 4.8'!J10</f>
        <v>465.79555520157402</v>
      </c>
      <c r="L11" s="60">
        <f>'[2]TABLA 4.8'!K10</f>
        <v>486.94531790746998</v>
      </c>
    </row>
    <row r="12" spans="2:12" customFormat="1" ht="12.75" x14ac:dyDescent="0.2"/>
    <row r="13" spans="2:12" customFormat="1" ht="15" thickBot="1" x14ac:dyDescent="0.25">
      <c r="B13" s="74" t="s">
        <v>12</v>
      </c>
      <c r="C13" s="53">
        <f>'[2]TABLA 4.8'!B$3</f>
        <v>2010</v>
      </c>
      <c r="D13" s="53">
        <f>'[2]TABLA 4.8'!C$3</f>
        <v>2011</v>
      </c>
      <c r="E13" s="53">
        <f>'[2]TABLA 4.8'!D$3</f>
        <v>2012</v>
      </c>
      <c r="F13" s="53">
        <f>'[2]TABLA 4.8'!E$3</f>
        <v>2013</v>
      </c>
      <c r="G13" s="53">
        <f>'[2]TABLA 4.8'!F$3</f>
        <v>2014</v>
      </c>
      <c r="H13" s="53">
        <f>'[2]TABLA 4.8'!G$3</f>
        <v>2015</v>
      </c>
      <c r="I13" s="53">
        <f>'[2]TABLA 4.8'!H$3</f>
        <v>2016</v>
      </c>
      <c r="J13" s="53">
        <f>'[2]TABLA 4.8'!I$3</f>
        <v>2017</v>
      </c>
      <c r="K13" s="53">
        <f>'[2]TABLA 4.8'!J$3</f>
        <v>2018</v>
      </c>
      <c r="L13" s="53">
        <f>'[2]TABLA 4.8'!K$3</f>
        <v>2019</v>
      </c>
    </row>
    <row r="14" spans="2:12" customFormat="1" ht="15" thickTop="1" thickBot="1" x14ac:dyDescent="0.25">
      <c r="B14" s="74" t="s">
        <v>0</v>
      </c>
      <c r="C14" s="74"/>
      <c r="D14" s="74"/>
      <c r="E14" s="74"/>
      <c r="F14" s="74"/>
      <c r="G14" s="74"/>
      <c r="H14" s="74"/>
      <c r="I14" s="74"/>
      <c r="J14" s="74"/>
      <c r="K14" s="74"/>
      <c r="L14" s="74"/>
    </row>
    <row r="15" spans="2:12" customFormat="1" ht="15" thickTop="1" x14ac:dyDescent="0.2">
      <c r="B15" s="75" t="s">
        <v>73</v>
      </c>
      <c r="C15" s="60">
        <f>'[2]TABLA 4.8'!B14</f>
        <v>5777.4927064214799</v>
      </c>
      <c r="D15" s="60">
        <f>'[2]TABLA 4.8'!C14</f>
        <v>5847.8087024461001</v>
      </c>
      <c r="E15" s="60">
        <f>'[2]TABLA 4.8'!D14</f>
        <v>5422.8152296807903</v>
      </c>
      <c r="F15" s="60">
        <f>'[2]TABLA 4.8'!E14</f>
        <v>4889.2216365632403</v>
      </c>
      <c r="G15" s="60">
        <f>'[2]TABLA 4.8'!F14</f>
        <v>4863.2105764683301</v>
      </c>
      <c r="H15" s="60">
        <f>'[2]TABLA 4.8'!G14</f>
        <v>4551.16715647603</v>
      </c>
      <c r="I15" s="60">
        <f>'[2]TABLA 4.8'!H14</f>
        <v>4637.9328780423903</v>
      </c>
      <c r="J15" s="60">
        <f>'[2]TABLA 4.8'!I14</f>
        <v>4530.2716302319304</v>
      </c>
      <c r="K15" s="60">
        <f>'[2]TABLA 4.8'!J14</f>
        <v>4637.7282628294697</v>
      </c>
      <c r="L15" s="60">
        <f>'[2]TABLA 4.8'!K14</f>
        <v>4799.6160948151701</v>
      </c>
    </row>
    <row r="16" spans="2:12" customFormat="1" x14ac:dyDescent="0.2">
      <c r="B16" s="75" t="s">
        <v>74</v>
      </c>
      <c r="C16" s="60">
        <f>'[2]TABLA 4.8'!B15</f>
        <v>235335.016113903</v>
      </c>
      <c r="D16" s="60">
        <f>'[2]TABLA 4.8'!C15</f>
        <v>241891.68824152299</v>
      </c>
      <c r="E16" s="60">
        <f>'[2]TABLA 4.8'!D15</f>
        <v>226959.42851564701</v>
      </c>
      <c r="F16" s="60">
        <f>'[2]TABLA 4.8'!E15</f>
        <v>208672.63043928199</v>
      </c>
      <c r="G16" s="60">
        <f>'[2]TABLA 4.8'!F15</f>
        <v>208947.50686127099</v>
      </c>
      <c r="H16" s="60">
        <f>'[2]TABLA 4.8'!G15</f>
        <v>194790.02978867901</v>
      </c>
      <c r="I16" s="60">
        <f>'[2]TABLA 4.8'!H15</f>
        <v>199953.49192329799</v>
      </c>
      <c r="J16" s="60">
        <f>'[2]TABLA 4.8'!I15</f>
        <v>195217.00221535299</v>
      </c>
      <c r="K16" s="60">
        <f>'[2]TABLA 4.8'!J15</f>
        <v>200365.01261552601</v>
      </c>
      <c r="L16" s="60">
        <f>'[2]TABLA 4.8'!K15</f>
        <v>206512.719212353</v>
      </c>
    </row>
    <row r="17" spans="2:12" customFormat="1" x14ac:dyDescent="0.2">
      <c r="B17" s="75" t="s">
        <v>75</v>
      </c>
      <c r="C17" s="60">
        <f>'[2]TABLA 4.8'!B16</f>
        <v>270.26162290290898</v>
      </c>
      <c r="D17" s="60">
        <f>'[2]TABLA 4.8'!C16</f>
        <v>281.52947070794602</v>
      </c>
      <c r="E17" s="60">
        <f>'[2]TABLA 4.8'!D16</f>
        <v>261.643291963482</v>
      </c>
      <c r="F17" s="60">
        <f>'[2]TABLA 4.8'!E16</f>
        <v>238.781256164697</v>
      </c>
      <c r="G17" s="60">
        <f>'[2]TABLA 4.8'!F16</f>
        <v>240.65744883276199</v>
      </c>
      <c r="H17" s="60">
        <f>'[2]TABLA 4.8'!G16</f>
        <v>224.82897243526699</v>
      </c>
      <c r="I17" s="60">
        <f>'[2]TABLA 4.8'!H16</f>
        <v>228.84639561098399</v>
      </c>
      <c r="J17" s="60">
        <f>'[2]TABLA 4.8'!I16</f>
        <v>231.66835122801101</v>
      </c>
      <c r="K17" s="60">
        <f>'[2]TABLA 4.8'!J16</f>
        <v>237.976109564675</v>
      </c>
      <c r="L17" s="60">
        <f>'[2]TABLA 4.8'!K16</f>
        <v>247.75284178110701</v>
      </c>
    </row>
    <row r="18" spans="2:12" customFormat="1" x14ac:dyDescent="0.2">
      <c r="B18" s="75" t="s">
        <v>76</v>
      </c>
      <c r="C18" s="60">
        <f>'[2]TABLA 4.8'!B17</f>
        <v>112.804943906283</v>
      </c>
      <c r="D18" s="60">
        <f>'[2]TABLA 4.8'!C17</f>
        <v>117.045181706375</v>
      </c>
      <c r="E18" s="60">
        <f>'[2]TABLA 4.8'!D17</f>
        <v>108.85546564085899</v>
      </c>
      <c r="F18" s="60">
        <f>'[2]TABLA 4.8'!E17</f>
        <v>99.115421246612598</v>
      </c>
      <c r="G18" s="60">
        <f>'[2]TABLA 4.8'!F17</f>
        <v>99.545698624637694</v>
      </c>
      <c r="H18" s="60">
        <f>'[2]TABLA 4.8'!G17</f>
        <v>92.886787496181498</v>
      </c>
      <c r="I18" s="60">
        <f>'[2]TABLA 4.8'!H17</f>
        <v>94.8431787705196</v>
      </c>
      <c r="J18" s="60">
        <f>'[2]TABLA 4.8'!I17</f>
        <v>95.033247761335403</v>
      </c>
      <c r="K18" s="60">
        <f>'[2]TABLA 4.8'!J17</f>
        <v>97.376704248499806</v>
      </c>
      <c r="L18" s="60">
        <f>'[2]TABLA 4.8'!K17</f>
        <v>100.94270658887299</v>
      </c>
    </row>
    <row r="19" spans="2:12" customFormat="1" x14ac:dyDescent="0.2">
      <c r="B19" s="75" t="s">
        <v>64</v>
      </c>
      <c r="C19" s="60">
        <f>'[2]TABLA 4.8'!B18</f>
        <v>919.40544302055696</v>
      </c>
      <c r="D19" s="60">
        <f>'[2]TABLA 4.8'!C18</f>
        <v>955.404185265965</v>
      </c>
      <c r="E19" s="60">
        <f>'[2]TABLA 4.8'!D18</f>
        <v>891.16642784039004</v>
      </c>
      <c r="F19" s="60">
        <f>'[2]TABLA 4.8'!E18</f>
        <v>812.27778866288895</v>
      </c>
      <c r="G19" s="60">
        <f>'[2]TABLA 4.8'!F18</f>
        <v>817.89762639189996</v>
      </c>
      <c r="H19" s="60">
        <f>'[2]TABLA 4.8'!G18</f>
        <v>763.13623532779297</v>
      </c>
      <c r="I19" s="60">
        <f>'[2]TABLA 4.8'!H18</f>
        <v>780.33418432968404</v>
      </c>
      <c r="J19" s="60">
        <f>'[2]TABLA 4.8'!I18</f>
        <v>782.47997633050102</v>
      </c>
      <c r="K19" s="60">
        <f>'[2]TABLA 4.8'!J18</f>
        <v>803.06329337122202</v>
      </c>
      <c r="L19" s="60">
        <f>'[2]TABLA 4.8'!K18</f>
        <v>833.13448408008003</v>
      </c>
    </row>
    <row r="20" spans="2:12" customFormat="1" x14ac:dyDescent="0.2">
      <c r="B20" s="75" t="s">
        <v>77</v>
      </c>
      <c r="C20" s="60">
        <f>'[2]TABLA 4.8'!B19</f>
        <v>459.70272151027802</v>
      </c>
      <c r="D20" s="60">
        <f>'[2]TABLA 4.8'!C19</f>
        <v>477.70209263298199</v>
      </c>
      <c r="E20" s="60">
        <f>'[2]TABLA 4.8'!D19</f>
        <v>445.58321392019502</v>
      </c>
      <c r="F20" s="60">
        <f>'[2]TABLA 4.8'!E19</f>
        <v>406.13889433144402</v>
      </c>
      <c r="G20" s="60">
        <f>'[2]TABLA 4.8'!F19</f>
        <v>408.94881319594998</v>
      </c>
      <c r="H20" s="60">
        <f>'[2]TABLA 4.8'!G19</f>
        <v>433.91773477412801</v>
      </c>
      <c r="I20" s="60">
        <f>'[2]TABLA 4.8'!H19</f>
        <v>436.80833301561</v>
      </c>
      <c r="J20" s="60">
        <f>'[2]TABLA 4.8'!I19</f>
        <v>448.32140698675403</v>
      </c>
      <c r="K20" s="60">
        <f>'[2]TABLA 4.8'!J19</f>
        <v>461.02091525590703</v>
      </c>
      <c r="L20" s="60">
        <f>'[2]TABLA 4.8'!K19</f>
        <v>478.06486465904101</v>
      </c>
    </row>
  </sheetData>
  <mergeCells count="1">
    <mergeCell ref="B2:K2"/>
  </mergeCells>
  <pageMargins left="0.70866141732283472" right="0.70866141732283472" top="0.74803149606299213" bottom="0.74803149606299213" header="0.31496062992125984" footer="0.31496062992125984"/>
  <pageSetup scale="9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87"/>
  <sheetViews>
    <sheetView showGridLines="0" view="pageLayout" zoomScaleNormal="100" workbookViewId="0">
      <selection activeCell="B1" sqref="B1"/>
    </sheetView>
  </sheetViews>
  <sheetFormatPr baseColWidth="10" defaultRowHeight="12.75" x14ac:dyDescent="0.2"/>
  <cols>
    <col min="1" max="1" width="5.42578125" customWidth="1"/>
    <col min="2" max="2" width="39.7109375" customWidth="1"/>
    <col min="3" max="12" width="9.140625" bestFit="1" customWidth="1"/>
  </cols>
  <sheetData>
    <row r="2" spans="2:12" s="6" customFormat="1" ht="26.45" customHeight="1" x14ac:dyDescent="0.2">
      <c r="B2" s="84" t="s">
        <v>78</v>
      </c>
      <c r="C2" s="84"/>
      <c r="D2" s="84"/>
      <c r="E2" s="84"/>
      <c r="F2" s="84"/>
      <c r="G2" s="84"/>
      <c r="H2" s="84"/>
      <c r="I2" s="84"/>
      <c r="J2" s="84"/>
      <c r="K2" s="84"/>
    </row>
    <row r="3" spans="2:12" s="6" customFormat="1" ht="14.25" x14ac:dyDescent="0.2">
      <c r="B3" s="85" t="s">
        <v>79</v>
      </c>
      <c r="C3" s="85"/>
      <c r="D3" s="85"/>
      <c r="E3" s="85"/>
      <c r="F3" s="85"/>
      <c r="G3" s="85"/>
      <c r="H3" s="41"/>
      <c r="I3" s="41"/>
      <c r="J3" s="41"/>
      <c r="K3" s="41"/>
    </row>
    <row r="5" spans="2:12" x14ac:dyDescent="0.2">
      <c r="B5" s="62" t="str">
        <f>'[2]TABLA 4.8 Por tamaño'!A4</f>
        <v>Más de 1000 Camas</v>
      </c>
    </row>
    <row r="7" spans="2:12" ht="15" thickBot="1" x14ac:dyDescent="0.25">
      <c r="B7" s="56" t="s">
        <v>80</v>
      </c>
      <c r="C7" s="53">
        <f>'[2]TABLA 4.8 Por tamaño'!B$6</f>
        <v>2010</v>
      </c>
      <c r="D7" s="53">
        <f>'[2]TABLA 4.8 Por tamaño'!C$6</f>
        <v>2011</v>
      </c>
      <c r="E7" s="53">
        <f>'[2]TABLA 4.8 Por tamaño'!D$6</f>
        <v>2012</v>
      </c>
      <c r="F7" s="53">
        <f>'[2]TABLA 4.8 Por tamaño'!E$6</f>
        <v>2013</v>
      </c>
      <c r="G7" s="53">
        <f>'[2]TABLA 4.8 Por tamaño'!F$6</f>
        <v>2014</v>
      </c>
      <c r="H7" s="53">
        <f>'[2]TABLA 4.8 Por tamaño'!G$6</f>
        <v>2015</v>
      </c>
      <c r="I7" s="53">
        <f>'[2]TABLA 4.8 Por tamaño'!H$6</f>
        <v>2016</v>
      </c>
      <c r="J7" s="53">
        <f>'[2]TABLA 4.8 Por tamaño'!I$6</f>
        <v>2017</v>
      </c>
      <c r="K7" s="53">
        <f>'[2]TABLA 4.8 Por tamaño'!J$6</f>
        <v>2018</v>
      </c>
      <c r="L7" s="53">
        <f>'[2]TABLA 4.8 Por tamaño'!K$6</f>
        <v>2019</v>
      </c>
    </row>
    <row r="8" spans="2:12" ht="15" thickTop="1" thickBot="1" x14ac:dyDescent="0.25">
      <c r="B8" s="74" t="s">
        <v>58</v>
      </c>
      <c r="C8" s="74"/>
      <c r="D8" s="74"/>
      <c r="E8" s="74"/>
      <c r="F8" s="74"/>
      <c r="G8" s="74"/>
      <c r="H8" s="74"/>
      <c r="I8" s="74"/>
      <c r="J8" s="74"/>
      <c r="K8" s="74"/>
      <c r="L8" s="74"/>
    </row>
    <row r="9" spans="2:12" ht="15" thickTop="1" x14ac:dyDescent="0.2">
      <c r="B9" s="75" t="s">
        <v>73</v>
      </c>
      <c r="C9" s="60">
        <f>'[2]TABLA 4.8 Por tamaño'!B8</f>
        <v>6662.38674886224</v>
      </c>
      <c r="D9" s="60">
        <f>'[2]TABLA 4.8 Por tamaño'!C8</f>
        <v>6771.6429352741598</v>
      </c>
      <c r="E9" s="60">
        <f>'[2]TABLA 4.8 Por tamaño'!D8</f>
        <v>6515.9731042364001</v>
      </c>
      <c r="F9" s="60">
        <f>'[2]TABLA 4.8 Por tamaño'!E8</f>
        <v>6220.3749773450099</v>
      </c>
      <c r="G9" s="60">
        <f>'[2]TABLA 4.8 Por tamaño'!F8</f>
        <v>6020.7988520205799</v>
      </c>
      <c r="H9" s="60">
        <f>'[2]TABLA 4.8 Por tamaño'!G8</f>
        <v>5530.7304086833301</v>
      </c>
      <c r="I9" s="60">
        <f>'[2]TABLA 4.8 Por tamaño'!H8</f>
        <v>5646.4801824409797</v>
      </c>
      <c r="J9" s="60">
        <f>'[2]TABLA 4.8 Por tamaño'!I8</f>
        <v>5558.8720673022999</v>
      </c>
      <c r="K9" s="60">
        <f>'[2]TABLA 4.8 Por tamaño'!J8</f>
        <v>5756.2323196767902</v>
      </c>
      <c r="L9" s="60">
        <f>'[2]TABLA 4.8 Por tamaño'!K8</f>
        <v>5889.5869987956603</v>
      </c>
    </row>
    <row r="10" spans="2:12" ht="14.25" x14ac:dyDescent="0.2">
      <c r="B10" s="75" t="s">
        <v>74</v>
      </c>
      <c r="C10" s="60">
        <f>'[2]TABLA 4.8 Por tamaño'!B9</f>
        <v>235733.540724739</v>
      </c>
      <c r="D10" s="60">
        <f>'[2]TABLA 4.8 Por tamaño'!C9</f>
        <v>246824.54129177201</v>
      </c>
      <c r="E10" s="60">
        <f>'[2]TABLA 4.8 Por tamaño'!D9</f>
        <v>241515.841409026</v>
      </c>
      <c r="F10" s="60">
        <f>'[2]TABLA 4.8 Por tamaño'!E9</f>
        <v>235517.24188567701</v>
      </c>
      <c r="G10" s="60">
        <f>'[2]TABLA 4.8 Por tamaño'!F9</f>
        <v>236092.17626114801</v>
      </c>
      <c r="H10" s="60">
        <f>'[2]TABLA 4.8 Por tamaño'!G9</f>
        <v>215489.77913077499</v>
      </c>
      <c r="I10" s="60">
        <f>'[2]TABLA 4.8 Por tamaño'!H9</f>
        <v>222241.63293621401</v>
      </c>
      <c r="J10" s="60">
        <f>'[2]TABLA 4.8 Por tamaño'!I9</f>
        <v>217283.413249729</v>
      </c>
      <c r="K10" s="60">
        <f>'[2]TABLA 4.8 Por tamaño'!J9</f>
        <v>229490.34343246001</v>
      </c>
      <c r="L10" s="60">
        <f>'[2]TABLA 4.8 Por tamaño'!K9</f>
        <v>237517.11264977299</v>
      </c>
    </row>
    <row r="11" spans="2:12" ht="14.25" x14ac:dyDescent="0.2">
      <c r="B11" s="75" t="s">
        <v>75</v>
      </c>
      <c r="C11" s="60">
        <f>'[2]TABLA 4.8 Por tamaño'!B10</f>
        <v>253.69043132984001</v>
      </c>
      <c r="D11" s="60">
        <f>'[2]TABLA 4.8 Por tamaño'!C10</f>
        <v>264.56591278118401</v>
      </c>
      <c r="E11" s="60">
        <f>'[2]TABLA 4.8 Por tamaño'!D10</f>
        <v>257.97355047120698</v>
      </c>
      <c r="F11" s="60">
        <f>'[2]TABLA 4.8 Por tamaño'!E10</f>
        <v>248.88938672276299</v>
      </c>
      <c r="G11" s="60">
        <f>'[2]TABLA 4.8 Por tamaño'!F10</f>
        <v>253.41951353993099</v>
      </c>
      <c r="H11" s="60">
        <f>'[2]TABLA 4.8 Por tamaño'!G10</f>
        <v>229.94876440694401</v>
      </c>
      <c r="I11" s="60">
        <f>'[2]TABLA 4.8 Por tamaño'!H10</f>
        <v>235.21121562011001</v>
      </c>
      <c r="J11" s="60">
        <f>'[2]TABLA 4.8 Por tamaño'!I10</f>
        <v>238.82266598807999</v>
      </c>
      <c r="K11" s="60">
        <f>'[2]TABLA 4.8 Por tamaño'!J10</f>
        <v>247.595214561435</v>
      </c>
      <c r="L11" s="60">
        <f>'[2]TABLA 4.8 Por tamaño'!K10</f>
        <v>259.40469535723298</v>
      </c>
    </row>
    <row r="12" spans="2:12" ht="14.25" x14ac:dyDescent="0.2">
      <c r="B12" s="75" t="s">
        <v>76</v>
      </c>
      <c r="C12" s="60">
        <f>'[2]TABLA 4.8 Por tamaño'!B11</f>
        <v>105.210775109873</v>
      </c>
      <c r="D12" s="60">
        <f>'[2]TABLA 4.8 Por tamaño'!C11</f>
        <v>109.771083233727</v>
      </c>
      <c r="E12" s="60">
        <f>'[2]TABLA 4.8 Por tamaño'!D11</f>
        <v>107.29923835299201</v>
      </c>
      <c r="F12" s="60">
        <f>'[2]TABLA 4.8 Por tamaño'!E11</f>
        <v>102.97594106010401</v>
      </c>
      <c r="G12" s="60">
        <f>'[2]TABLA 4.8 Por tamaño'!F11</f>
        <v>104.81721081805</v>
      </c>
      <c r="H12" s="60">
        <f>'[2]TABLA 4.8 Por tamaño'!G11</f>
        <v>94.504275808737304</v>
      </c>
      <c r="I12" s="60">
        <f>'[2]TABLA 4.8 Por tamaño'!H11</f>
        <v>96.634788252528793</v>
      </c>
      <c r="J12" s="60">
        <f>'[2]TABLA 4.8 Por tamaño'!I11</f>
        <v>97.826042647790501</v>
      </c>
      <c r="K12" s="60">
        <f>'[2]TABLA 4.8 Por tamaño'!J11</f>
        <v>101.47620355755301</v>
      </c>
      <c r="L12" s="60">
        <f>'[2]TABLA 4.8 Por tamaño'!K11</f>
        <v>105.415892080052</v>
      </c>
    </row>
    <row r="13" spans="2:12" ht="14.25" x14ac:dyDescent="0.2">
      <c r="B13" s="75" t="s">
        <v>64</v>
      </c>
      <c r="C13" s="60">
        <f>'[2]TABLA 4.8 Por tamaño'!B12</f>
        <v>868.72178176526995</v>
      </c>
      <c r="D13" s="60">
        <f>'[2]TABLA 4.8 Por tamaño'!C12</f>
        <v>905.63982311323105</v>
      </c>
      <c r="E13" s="60">
        <f>'[2]TABLA 4.8 Por tamaño'!D12</f>
        <v>886.82961981831295</v>
      </c>
      <c r="F13" s="60">
        <f>'[2]TABLA 4.8 Por tamaño'!E12</f>
        <v>852.758497841961</v>
      </c>
      <c r="G13" s="60">
        <f>'[2]TABLA 4.8 Por tamaño'!F12</f>
        <v>870.24659391432397</v>
      </c>
      <c r="H13" s="60">
        <f>'[2]TABLA 4.8 Por tamaño'!G12</f>
        <v>783.77930339736599</v>
      </c>
      <c r="I13" s="60">
        <f>'[2]TABLA 4.8 Por tamaño'!H12</f>
        <v>802.16035976572198</v>
      </c>
      <c r="J13" s="60">
        <f>'[2]TABLA 4.8 Por tamaño'!I12</f>
        <v>813.53184718878799</v>
      </c>
      <c r="K13" s="60">
        <f>'[2]TABLA 4.8 Por tamaño'!J12</f>
        <v>847.21178170392</v>
      </c>
      <c r="L13" s="60">
        <f>'[2]TABLA 4.8 Por tamaño'!K12</f>
        <v>881.50954900953104</v>
      </c>
    </row>
    <row r="14" spans="2:12" ht="14.25" x14ac:dyDescent="0.2">
      <c r="B14" s="75" t="s">
        <v>77</v>
      </c>
      <c r="C14" s="60">
        <f>'[2]TABLA 4.8 Por tamaño'!B13</f>
        <v>434.36089088263498</v>
      </c>
      <c r="D14" s="60">
        <f>'[2]TABLA 4.8 Por tamaño'!C13</f>
        <v>452.81991155661598</v>
      </c>
      <c r="E14" s="60">
        <f>'[2]TABLA 4.8 Por tamaño'!D13</f>
        <v>443.41480990915602</v>
      </c>
      <c r="F14" s="60">
        <f>'[2]TABLA 4.8 Por tamaño'!E13</f>
        <v>426.37924892097999</v>
      </c>
      <c r="G14" s="60">
        <f>'[2]TABLA 4.8 Por tamaño'!F13</f>
        <v>435.12329695716198</v>
      </c>
      <c r="H14" s="60">
        <f>'[2]TABLA 4.8 Por tamaño'!G13</f>
        <v>454.59466958159402</v>
      </c>
      <c r="I14" s="60">
        <f>'[2]TABLA 4.8 Por tamaño'!H13</f>
        <v>456.06606863297401</v>
      </c>
      <c r="J14" s="60">
        <f>'[2]TABLA 4.8 Por tamaño'!I13</f>
        <v>472.456627961207</v>
      </c>
      <c r="K14" s="60">
        <f>'[2]TABLA 4.8 Por tamaño'!J13</f>
        <v>494.45371104075099</v>
      </c>
      <c r="L14" s="60">
        <f>'[2]TABLA 4.8 Por tamaño'!K13</f>
        <v>516.72192724168895</v>
      </c>
    </row>
    <row r="16" spans="2:12" ht="15" thickBot="1" x14ac:dyDescent="0.25">
      <c r="B16" s="56" t="s">
        <v>81</v>
      </c>
      <c r="C16" s="53">
        <f>'[2]TABLA 4.8 Por tamaño'!B$6</f>
        <v>2010</v>
      </c>
      <c r="D16" s="53">
        <f>'[2]TABLA 4.8 Por tamaño'!C$6</f>
        <v>2011</v>
      </c>
      <c r="E16" s="53">
        <f>'[2]TABLA 4.8 Por tamaño'!D$6</f>
        <v>2012</v>
      </c>
      <c r="F16" s="53">
        <f>'[2]TABLA 4.8 Por tamaño'!E$6</f>
        <v>2013</v>
      </c>
      <c r="G16" s="53">
        <f>'[2]TABLA 4.8 Por tamaño'!F$6</f>
        <v>2014</v>
      </c>
      <c r="H16" s="53">
        <f>'[2]TABLA 4.8 Por tamaño'!G$6</f>
        <v>2015</v>
      </c>
      <c r="I16" s="53">
        <f>'[2]TABLA 4.8 Por tamaño'!H$6</f>
        <v>2016</v>
      </c>
      <c r="J16" s="53">
        <f>'[2]TABLA 4.8 Por tamaño'!I$6</f>
        <v>2017</v>
      </c>
      <c r="K16" s="53">
        <f>'[2]TABLA 4.8 Por tamaño'!J$6</f>
        <v>2018</v>
      </c>
      <c r="L16" s="53">
        <f>'[2]TABLA 4.8 Por tamaño'!K$6</f>
        <v>2019</v>
      </c>
    </row>
    <row r="17" spans="2:12" ht="15" thickTop="1" thickBot="1" x14ac:dyDescent="0.25">
      <c r="B17" s="74" t="s">
        <v>58</v>
      </c>
      <c r="C17" s="74"/>
      <c r="D17" s="74"/>
      <c r="E17" s="74"/>
      <c r="F17" s="74"/>
      <c r="G17" s="74"/>
      <c r="H17" s="74"/>
      <c r="I17" s="74"/>
      <c r="J17" s="74"/>
      <c r="K17" s="74"/>
      <c r="L17" s="74"/>
    </row>
    <row r="18" spans="2:12" ht="15" thickTop="1" x14ac:dyDescent="0.2">
      <c r="B18" s="75" t="s">
        <v>73</v>
      </c>
      <c r="C18" s="60">
        <f>'[2]TABLA 4.8 Por tamaño'!B17</f>
        <v>7277.0818529837798</v>
      </c>
      <c r="D18" s="60">
        <f>'[2]TABLA 4.8 Por tamaño'!C17</f>
        <v>7495.9794273378102</v>
      </c>
      <c r="E18" s="60">
        <f>'[2]TABLA 4.8 Por tamaño'!D17</f>
        <v>6966.3474680455402</v>
      </c>
      <c r="F18" s="60">
        <f>'[2]TABLA 4.8 Por tamaño'!E17</f>
        <v>6222.11717015265</v>
      </c>
      <c r="G18" s="60">
        <f>'[2]TABLA 4.8 Por tamaño'!F17</f>
        <v>6014.6038100961896</v>
      </c>
      <c r="H18" s="60">
        <f>'[2]TABLA 4.8 Por tamaño'!G17</f>
        <v>5517.2682740945402</v>
      </c>
      <c r="I18" s="60">
        <f>'[2]TABLA 4.8 Por tamaño'!H17</f>
        <v>5646.4801824409797</v>
      </c>
      <c r="J18" s="60">
        <f>'[2]TABLA 4.8 Por tamaño'!I17</f>
        <v>5518.0248880683703</v>
      </c>
      <c r="K18" s="60">
        <f>'[2]TABLA 4.8 Por tamaño'!J17</f>
        <v>5697.2280280661098</v>
      </c>
      <c r="L18" s="60">
        <f>'[2]TABLA 4.8 Por tamaño'!K17</f>
        <v>5782.1782198795399</v>
      </c>
    </row>
    <row r="19" spans="2:12" ht="14.25" x14ac:dyDescent="0.2">
      <c r="B19" s="75" t="s">
        <v>74</v>
      </c>
      <c r="C19" s="60">
        <f>'[2]TABLA 4.8 Por tamaño'!B18</f>
        <v>257483.14170452001</v>
      </c>
      <c r="D19" s="60">
        <f>'[2]TABLA 4.8 Por tamaño'!C18</f>
        <v>273226.40921413398</v>
      </c>
      <c r="E19" s="60">
        <f>'[2]TABLA 4.8 Por tamaño'!D18</f>
        <v>258209.05694020999</v>
      </c>
      <c r="F19" s="60">
        <f>'[2]TABLA 4.8 Por tamaño'!E18</f>
        <v>235583.205183129</v>
      </c>
      <c r="G19" s="60">
        <f>'[2]TABLA 4.8 Por tamaño'!F18</f>
        <v>235849.25153206999</v>
      </c>
      <c r="H19" s="60">
        <f>'[2]TABLA 4.8 Por tamaño'!G18</f>
        <v>214965.26388689101</v>
      </c>
      <c r="I19" s="60">
        <f>'[2]TABLA 4.8 Por tamaño'!H18</f>
        <v>222241.63293621401</v>
      </c>
      <c r="J19" s="60">
        <f>'[2]TABLA 4.8 Por tamaño'!I18</f>
        <v>215686.79177362399</v>
      </c>
      <c r="K19" s="60">
        <f>'[2]TABLA 4.8 Por tamaño'!J18</f>
        <v>227137.95138264101</v>
      </c>
      <c r="L19" s="60">
        <f>'[2]TABLA 4.8 Por tamaño'!K18</f>
        <v>233185.49770858799</v>
      </c>
    </row>
    <row r="20" spans="2:12" ht="14.25" x14ac:dyDescent="0.2">
      <c r="B20" s="75" t="s">
        <v>75</v>
      </c>
      <c r="C20" s="60">
        <f>'[2]TABLA 4.8 Por tamaño'!B19</f>
        <v>277.096797843697</v>
      </c>
      <c r="D20" s="60">
        <f>'[2]TABLA 4.8 Por tamaño'!C19</f>
        <v>292.86550669292097</v>
      </c>
      <c r="E20" s="60">
        <f>'[2]TABLA 4.8 Por tamaño'!D19</f>
        <v>275.804298360193</v>
      </c>
      <c r="F20" s="60">
        <f>'[2]TABLA 4.8 Por tamaño'!E19</f>
        <v>248.959095269438</v>
      </c>
      <c r="G20" s="60">
        <f>'[2]TABLA 4.8 Por tamaño'!F19</f>
        <v>253.15876001711399</v>
      </c>
      <c r="H20" s="60">
        <f>'[2]TABLA 4.8 Por tamaño'!G19</f>
        <v>229.38905511247</v>
      </c>
      <c r="I20" s="60">
        <f>'[2]TABLA 4.8 Por tamaño'!H19</f>
        <v>235.21121562011001</v>
      </c>
      <c r="J20" s="60">
        <f>'[2]TABLA 4.8 Por tamaño'!I19</f>
        <v>237.06777180727701</v>
      </c>
      <c r="K20" s="60">
        <f>'[2]TABLA 4.8 Por tamaño'!J19</f>
        <v>245.05723842877501</v>
      </c>
      <c r="L20" s="60">
        <f>'[2]TABLA 4.8 Por tamaño'!K19</f>
        <v>254.67391515496701</v>
      </c>
    </row>
    <row r="21" spans="2:12" ht="14.25" x14ac:dyDescent="0.2">
      <c r="B21" s="75" t="s">
        <v>76</v>
      </c>
      <c r="C21" s="60">
        <f>'[2]TABLA 4.8 Por tamaño'!B20</f>
        <v>114.917889211575</v>
      </c>
      <c r="D21" s="60">
        <f>'[2]TABLA 4.8 Por tamaño'!C20</f>
        <v>121.51287206097901</v>
      </c>
      <c r="E21" s="60">
        <f>'[2]TABLA 4.8 Por tamaño'!D20</f>
        <v>114.715602023833</v>
      </c>
      <c r="F21" s="60">
        <f>'[2]TABLA 4.8 Por tamaño'!E20</f>
        <v>103.00478239917599</v>
      </c>
      <c r="G21" s="60">
        <f>'[2]TABLA 4.8 Por tamaño'!F20</f>
        <v>104.70936017706801</v>
      </c>
      <c r="H21" s="60">
        <f>'[2]TABLA 4.8 Por tamaño'!G20</f>
        <v>94.274246646918797</v>
      </c>
      <c r="I21" s="60">
        <f>'[2]TABLA 4.8 Por tamaño'!H20</f>
        <v>96.634788252528793</v>
      </c>
      <c r="J21" s="60">
        <f>'[2]TABLA 4.8 Por tamaño'!I20</f>
        <v>97.107206551294496</v>
      </c>
      <c r="K21" s="60">
        <f>'[2]TABLA 4.8 Por tamaño'!J20</f>
        <v>100.436021165021</v>
      </c>
      <c r="L21" s="60">
        <f>'[2]TABLA 4.8 Por tamaño'!K20</f>
        <v>103.49341564002501</v>
      </c>
    </row>
    <row r="22" spans="2:12" ht="14.25" x14ac:dyDescent="0.2">
      <c r="B22" s="75" t="s">
        <v>64</v>
      </c>
      <c r="C22" s="60">
        <f>'[2]TABLA 4.8 Por tamaño'!B21</f>
        <v>948.873091832348</v>
      </c>
      <c r="D22" s="60">
        <f>'[2]TABLA 4.8 Por tamaño'!C21</f>
        <v>1002.51261732538</v>
      </c>
      <c r="E22" s="60">
        <f>'[2]TABLA 4.8 Por tamaño'!D21</f>
        <v>948.12596334881403</v>
      </c>
      <c r="F22" s="60">
        <f>'[2]TABLA 4.8 Por tamaño'!E21</f>
        <v>852.99733709634802</v>
      </c>
      <c r="G22" s="60">
        <f>'[2]TABLA 4.8 Por tamaño'!F21</f>
        <v>869.35116221724002</v>
      </c>
      <c r="H22" s="60">
        <f>'[2]TABLA 4.8 Por tamaño'!G21</f>
        <v>781.87153684745795</v>
      </c>
      <c r="I22" s="60">
        <f>'[2]TABLA 4.8 Por tamaño'!H21</f>
        <v>802.16035976572198</v>
      </c>
      <c r="J22" s="60">
        <f>'[2]TABLA 4.8 Por tamaño'!I21</f>
        <v>807.55392922767999</v>
      </c>
      <c r="K22" s="60">
        <f>'[2]TABLA 4.8 Por tamaño'!J21</f>
        <v>838.52743259369095</v>
      </c>
      <c r="L22" s="60">
        <f>'[2]TABLA 4.8 Por tamaño'!K21</f>
        <v>865.43340236607901</v>
      </c>
    </row>
    <row r="23" spans="2:12" ht="14.25" x14ac:dyDescent="0.2">
      <c r="B23" s="75" t="s">
        <v>77</v>
      </c>
      <c r="C23" s="60">
        <f>'[2]TABLA 4.8 Por tamaño'!B22</f>
        <v>474.436545916174</v>
      </c>
      <c r="D23" s="60">
        <f>'[2]TABLA 4.8 Por tamaño'!C22</f>
        <v>501.25630866269103</v>
      </c>
      <c r="E23" s="60">
        <f>'[2]TABLA 4.8 Por tamaño'!D22</f>
        <v>474.06298167440701</v>
      </c>
      <c r="F23" s="60">
        <f>'[2]TABLA 4.8 Por tamaño'!E22</f>
        <v>426.49866854817401</v>
      </c>
      <c r="G23" s="60">
        <f>'[2]TABLA 4.8 Por tamaño'!F22</f>
        <v>434.67558110862001</v>
      </c>
      <c r="H23" s="60">
        <f>'[2]TABLA 4.8 Por tamaño'!G22</f>
        <v>453.488158474915</v>
      </c>
      <c r="I23" s="60">
        <f>'[2]TABLA 4.8 Por tamaño'!H22</f>
        <v>456.06606863297401</v>
      </c>
      <c r="J23" s="60">
        <f>'[2]TABLA 4.8 Por tamaño'!I22</f>
        <v>468.98496674487802</v>
      </c>
      <c r="K23" s="60">
        <f>'[2]TABLA 4.8 Por tamaño'!J22</f>
        <v>489.38531050825401</v>
      </c>
      <c r="L23" s="60">
        <f>'[2]TABLA 4.8 Por tamaño'!K22</f>
        <v>507.298436043484</v>
      </c>
    </row>
    <row r="25" spans="2:12" x14ac:dyDescent="0.2">
      <c r="B25" s="62" t="s">
        <v>71</v>
      </c>
    </row>
    <row r="27" spans="2:12" ht="15" thickBot="1" x14ac:dyDescent="0.25">
      <c r="B27" s="56" t="s">
        <v>80</v>
      </c>
      <c r="C27" s="53">
        <f>'[2]TABLA 4.8 Por tamaño'!B$6</f>
        <v>2010</v>
      </c>
      <c r="D27" s="53">
        <f>'[2]TABLA 4.8 Por tamaño'!C$6</f>
        <v>2011</v>
      </c>
      <c r="E27" s="53">
        <f>'[2]TABLA 4.8 Por tamaño'!D$6</f>
        <v>2012</v>
      </c>
      <c r="F27" s="53">
        <f>'[2]TABLA 4.8 Por tamaño'!E$6</f>
        <v>2013</v>
      </c>
      <c r="G27" s="53">
        <f>'[2]TABLA 4.8 Por tamaño'!F$6</f>
        <v>2014</v>
      </c>
      <c r="H27" s="53">
        <f>'[2]TABLA 4.8 Por tamaño'!G$6</f>
        <v>2015</v>
      </c>
      <c r="I27" s="53">
        <f>'[2]TABLA 4.8 Por tamaño'!H$6</f>
        <v>2016</v>
      </c>
      <c r="J27" s="53">
        <f>'[2]TABLA 4.8 Por tamaño'!I$6</f>
        <v>2017</v>
      </c>
      <c r="K27" s="53">
        <f>'[2]TABLA 4.8 Por tamaño'!J$6</f>
        <v>2018</v>
      </c>
      <c r="L27" s="53">
        <f>'[2]TABLA 4.8 Por tamaño'!K$6</f>
        <v>2019</v>
      </c>
    </row>
    <row r="28" spans="2:12" ht="15" thickTop="1" thickBot="1" x14ac:dyDescent="0.25">
      <c r="B28" s="74" t="s">
        <v>58</v>
      </c>
      <c r="C28" s="74"/>
      <c r="D28" s="74"/>
      <c r="E28" s="74"/>
      <c r="F28" s="74"/>
      <c r="G28" s="74"/>
      <c r="H28" s="74"/>
      <c r="I28" s="74"/>
      <c r="J28" s="74"/>
      <c r="K28" s="74"/>
      <c r="L28" s="74"/>
    </row>
    <row r="29" spans="2:12" ht="15" thickTop="1" x14ac:dyDescent="0.2">
      <c r="B29" s="75" t="s">
        <v>73</v>
      </c>
      <c r="C29" s="60">
        <f>'[2]TABLA 4.8 Por tamaño'!B28</f>
        <v>5846.0922008121697</v>
      </c>
      <c r="D29" s="60">
        <f>'[2]TABLA 4.8 Por tamaño'!C28</f>
        <v>5849.8598794733998</v>
      </c>
      <c r="E29" s="60">
        <f>'[2]TABLA 4.8 Por tamaño'!D28</f>
        <v>5651.1769534205396</v>
      </c>
      <c r="F29" s="60">
        <f>'[2]TABLA 4.8 Por tamaño'!E28</f>
        <v>5516.1635238957997</v>
      </c>
      <c r="G29" s="60">
        <f>'[2]TABLA 4.8 Por tamaño'!F28</f>
        <v>5637.2243392155597</v>
      </c>
      <c r="H29" s="60">
        <f>'[2]TABLA 4.8 Por tamaño'!G28</f>
        <v>5279.9325069375</v>
      </c>
      <c r="I29" s="60">
        <f>'[2]TABLA 4.8 Por tamaño'!H28</f>
        <v>5357.2910795183398</v>
      </c>
      <c r="J29" s="60">
        <f>'[2]TABLA 4.8 Por tamaño'!I28</f>
        <v>5200.7149780828804</v>
      </c>
      <c r="K29" s="60">
        <f>'[2]TABLA 4.8 Por tamaño'!J28</f>
        <v>5353.6520467168302</v>
      </c>
      <c r="L29" s="60">
        <f>'[2]TABLA 4.8 Por tamaño'!K28</f>
        <v>5632.9334981780803</v>
      </c>
    </row>
    <row r="30" spans="2:12" ht="14.25" x14ac:dyDescent="0.2">
      <c r="B30" s="75" t="s">
        <v>74</v>
      </c>
      <c r="C30" s="60">
        <f>'[2]TABLA 4.8 Por tamaño'!B29</f>
        <v>229342.040458815</v>
      </c>
      <c r="D30" s="60">
        <f>'[2]TABLA 4.8 Por tamaño'!C29</f>
        <v>232064.60134452101</v>
      </c>
      <c r="E30" s="60">
        <f>'[2]TABLA 4.8 Por tamaño'!D29</f>
        <v>227684.46430257501</v>
      </c>
      <c r="F30" s="60">
        <f>'[2]TABLA 4.8 Por tamaño'!E29</f>
        <v>224096.19428501101</v>
      </c>
      <c r="G30" s="60">
        <f>'[2]TABLA 4.8 Por tamaño'!F29</f>
        <v>227124.33196034</v>
      </c>
      <c r="H30" s="60">
        <f>'[2]TABLA 4.8 Por tamaño'!G29</f>
        <v>213618.013720007</v>
      </c>
      <c r="I30" s="60">
        <f>'[2]TABLA 4.8 Por tamaño'!H29</f>
        <v>219786.113822026</v>
      </c>
      <c r="J30" s="60">
        <f>'[2]TABLA 4.8 Por tamaño'!I29</f>
        <v>216455.96960993099</v>
      </c>
      <c r="K30" s="60">
        <f>'[2]TABLA 4.8 Por tamaño'!J29</f>
        <v>223382.652144747</v>
      </c>
      <c r="L30" s="60">
        <f>'[2]TABLA 4.8 Por tamaño'!K29</f>
        <v>230566.60561466799</v>
      </c>
    </row>
    <row r="31" spans="2:12" ht="14.25" x14ac:dyDescent="0.2">
      <c r="B31" s="75" t="s">
        <v>75</v>
      </c>
      <c r="C31" s="60">
        <f>'[2]TABLA 4.8 Por tamaño'!B30</f>
        <v>250.405110147496</v>
      </c>
      <c r="D31" s="60">
        <f>'[2]TABLA 4.8 Por tamaño'!C30</f>
        <v>258.29252625871101</v>
      </c>
      <c r="E31" s="60">
        <f>'[2]TABLA 4.8 Por tamaño'!D30</f>
        <v>249.61519810855501</v>
      </c>
      <c r="F31" s="60">
        <f>'[2]TABLA 4.8 Por tamaño'!E30</f>
        <v>245.821733930183</v>
      </c>
      <c r="G31" s="60">
        <f>'[2]TABLA 4.8 Por tamaño'!F30</f>
        <v>248.90772459284301</v>
      </c>
      <c r="H31" s="60">
        <f>'[2]TABLA 4.8 Por tamaño'!G30</f>
        <v>234.94100064366401</v>
      </c>
      <c r="I31" s="60">
        <f>'[2]TABLA 4.8 Por tamaño'!H30</f>
        <v>235.205452404845</v>
      </c>
      <c r="J31" s="60">
        <f>'[2]TABLA 4.8 Por tamaño'!I30</f>
        <v>243.41392319891901</v>
      </c>
      <c r="K31" s="60">
        <f>'[2]TABLA 4.8 Por tamaño'!J30</f>
        <v>252.71809735728701</v>
      </c>
      <c r="L31" s="60">
        <f>'[2]TABLA 4.8 Por tamaño'!K30</f>
        <v>262.13188918893297</v>
      </c>
    </row>
    <row r="32" spans="2:12" ht="14.25" x14ac:dyDescent="0.2">
      <c r="B32" s="75" t="s">
        <v>76</v>
      </c>
      <c r="C32" s="60">
        <f>'[2]TABLA 4.8 Por tamaño'!B31</f>
        <v>105.115426326867</v>
      </c>
      <c r="D32" s="60">
        <f>'[2]TABLA 4.8 Por tamaño'!C31</f>
        <v>107.83064790498899</v>
      </c>
      <c r="E32" s="60">
        <f>'[2]TABLA 4.8 Por tamaño'!D31</f>
        <v>104.22529176715599</v>
      </c>
      <c r="F32" s="60">
        <f>'[2]TABLA 4.8 Por tamaño'!E31</f>
        <v>102.449699351265</v>
      </c>
      <c r="G32" s="60">
        <f>'[2]TABLA 4.8 Por tamaño'!F31</f>
        <v>103.586709885825</v>
      </c>
      <c r="H32" s="60">
        <f>'[2]TABLA 4.8 Por tamaño'!G31</f>
        <v>98.071795663419095</v>
      </c>
      <c r="I32" s="60">
        <f>'[2]TABLA 4.8 Por tamaño'!H31</f>
        <v>99.357384774376897</v>
      </c>
      <c r="J32" s="60">
        <f>'[2]TABLA 4.8 Por tamaño'!I31</f>
        <v>100.311590589338</v>
      </c>
      <c r="K32" s="60">
        <f>'[2]TABLA 4.8 Por tamaño'!J31</f>
        <v>103.844455139321</v>
      </c>
      <c r="L32" s="60">
        <f>'[2]TABLA 4.8 Por tamaño'!K31</f>
        <v>107.24016229058201</v>
      </c>
    </row>
    <row r="33" spans="2:12" ht="14.25" x14ac:dyDescent="0.2">
      <c r="B33" s="75" t="s">
        <v>64</v>
      </c>
      <c r="C33" s="60">
        <f>'[2]TABLA 4.8 Por tamaño'!B32</f>
        <v>858.08536584446904</v>
      </c>
      <c r="D33" s="60">
        <f>'[2]TABLA 4.8 Por tamaño'!C32</f>
        <v>883.37153470693295</v>
      </c>
      <c r="E33" s="60">
        <f>'[2]TABLA 4.8 Por tamaño'!D32</f>
        <v>857.78535619562501</v>
      </c>
      <c r="F33" s="60">
        <f>'[2]TABLA 4.8 Por tamaño'!E32</f>
        <v>845.26687192701604</v>
      </c>
      <c r="G33" s="60">
        <f>'[2]TABLA 4.8 Por tamaño'!F32</f>
        <v>856.10421893323701</v>
      </c>
      <c r="H33" s="60">
        <f>'[2]TABLA 4.8 Por tamaño'!G32</f>
        <v>809.89424025346602</v>
      </c>
      <c r="I33" s="60">
        <f>'[2]TABLA 4.8 Por tamaño'!H32</f>
        <v>822.84322558703604</v>
      </c>
      <c r="J33" s="60">
        <f>'[2]TABLA 4.8 Por tamaño'!I32</f>
        <v>831.72657370195304</v>
      </c>
      <c r="K33" s="60">
        <f>'[2]TABLA 4.8 Por tamaño'!J32</f>
        <v>861.51085488384501</v>
      </c>
      <c r="L33" s="60">
        <f>'[2]TABLA 4.8 Por tamaño'!K32</f>
        <v>891.32421142803003</v>
      </c>
    </row>
    <row r="34" spans="2:12" ht="14.25" x14ac:dyDescent="0.2">
      <c r="B34" s="75" t="s">
        <v>77</v>
      </c>
      <c r="C34" s="60">
        <f>'[2]TABLA 4.8 Por tamaño'!B33</f>
        <v>429.04268292223497</v>
      </c>
      <c r="D34" s="60">
        <f>'[2]TABLA 4.8 Por tamaño'!C33</f>
        <v>441.68576735346699</v>
      </c>
      <c r="E34" s="60">
        <f>'[2]TABLA 4.8 Por tamaño'!D33</f>
        <v>428.892678097812</v>
      </c>
      <c r="F34" s="60">
        <f>'[2]TABLA 4.8 Por tamaño'!E33</f>
        <v>422.63343596350802</v>
      </c>
      <c r="G34" s="60">
        <f>'[2]TABLA 4.8 Por tamaño'!F33</f>
        <v>428.05210946661902</v>
      </c>
      <c r="H34" s="60">
        <f>'[2]TABLA 4.8 Por tamaño'!G33</f>
        <v>462.08304311515099</v>
      </c>
      <c r="I34" s="60">
        <f>'[2]TABLA 4.8 Por tamaño'!H33</f>
        <v>462.663026899812</v>
      </c>
      <c r="J34" s="60">
        <f>'[2]TABLA 4.8 Por tamaño'!I33</f>
        <v>479.50529829409498</v>
      </c>
      <c r="K34" s="60">
        <f>'[2]TABLA 4.8 Por tamaño'!J33</f>
        <v>497.03831950307</v>
      </c>
      <c r="L34" s="60">
        <f>'[2]TABLA 4.8 Por tamaño'!K33</f>
        <v>513.55824728840298</v>
      </c>
    </row>
    <row r="36" spans="2:12" ht="15" thickBot="1" x14ac:dyDescent="0.25">
      <c r="B36" s="56" t="s">
        <v>81</v>
      </c>
      <c r="C36" s="53">
        <f>'[2]TABLA 4.8 Por tamaño'!B$6</f>
        <v>2010</v>
      </c>
      <c r="D36" s="53">
        <f>'[2]TABLA 4.8 Por tamaño'!C$6</f>
        <v>2011</v>
      </c>
      <c r="E36" s="53">
        <f>'[2]TABLA 4.8 Por tamaño'!D$6</f>
        <v>2012</v>
      </c>
      <c r="F36" s="53">
        <f>'[2]TABLA 4.8 Por tamaño'!E$6</f>
        <v>2013</v>
      </c>
      <c r="G36" s="53">
        <f>'[2]TABLA 4.8 Por tamaño'!F$6</f>
        <v>2014</v>
      </c>
      <c r="H36" s="53">
        <f>'[2]TABLA 4.8 Por tamaño'!G$6</f>
        <v>2015</v>
      </c>
      <c r="I36" s="53">
        <f>'[2]TABLA 4.8 Por tamaño'!H$6</f>
        <v>2016</v>
      </c>
      <c r="J36" s="53">
        <f>'[2]TABLA 4.8 Por tamaño'!I$6</f>
        <v>2017</v>
      </c>
      <c r="K36" s="53">
        <f>'[2]TABLA 4.8 Por tamaño'!J$6</f>
        <v>2018</v>
      </c>
      <c r="L36" s="53">
        <f>'[2]TABLA 4.8 Por tamaño'!K$6</f>
        <v>2019</v>
      </c>
    </row>
    <row r="37" spans="2:12" ht="15" thickTop="1" thickBot="1" x14ac:dyDescent="0.25">
      <c r="B37" s="74" t="s">
        <v>58</v>
      </c>
      <c r="C37" s="74"/>
      <c r="D37" s="74"/>
      <c r="E37" s="74"/>
      <c r="F37" s="74"/>
      <c r="G37" s="74"/>
      <c r="H37" s="74"/>
      <c r="I37" s="74"/>
      <c r="J37" s="74"/>
      <c r="K37" s="74"/>
      <c r="L37" s="74"/>
    </row>
    <row r="38" spans="2:12" ht="15" thickTop="1" x14ac:dyDescent="0.2">
      <c r="B38" s="75" t="s">
        <v>73</v>
      </c>
      <c r="C38" s="60">
        <f>'[2]TABLA 4.8 Por tamaño'!B37</f>
        <v>6385.4731148211004</v>
      </c>
      <c r="D38" s="60">
        <f>'[2]TABLA 4.8 Por tamaño'!C37</f>
        <v>6475.5967980710002</v>
      </c>
      <c r="E38" s="60">
        <f>'[2]TABLA 4.8 Por tamaño'!D37</f>
        <v>6041.7778942861296</v>
      </c>
      <c r="F38" s="60">
        <f>'[2]TABLA 4.8 Por tamaño'!E37</f>
        <v>5517.7084822708302</v>
      </c>
      <c r="G38" s="60">
        <f>'[2]TABLA 4.8 Por tamaño'!F37</f>
        <v>5631.4239725238604</v>
      </c>
      <c r="H38" s="60">
        <f>'[2]TABLA 4.8 Por tamaño'!G37</f>
        <v>5267.0808297129997</v>
      </c>
      <c r="I38" s="60">
        <f>'[2]TABLA 4.8 Por tamaño'!H37</f>
        <v>5357.2910795183398</v>
      </c>
      <c r="J38" s="60">
        <f>'[2]TABLA 4.8 Por tamaño'!I37</f>
        <v>5162.4995749790996</v>
      </c>
      <c r="K38" s="60">
        <f>'[2]TABLA 4.8 Por tamaño'!J37</f>
        <v>5298.77440644739</v>
      </c>
      <c r="L38" s="60">
        <f>'[2]TABLA 4.8 Por tamaño'!K37</f>
        <v>5530.2053257478801</v>
      </c>
    </row>
    <row r="39" spans="2:12" ht="14.25" x14ac:dyDescent="0.2">
      <c r="B39" s="75" t="s">
        <v>74</v>
      </c>
      <c r="C39" s="60">
        <f>'[2]TABLA 4.8 Por tamaño'!B38</f>
        <v>250501.939268855</v>
      </c>
      <c r="D39" s="60">
        <f>'[2]TABLA 4.8 Por tamaño'!C38</f>
        <v>256887.65549500301</v>
      </c>
      <c r="E39" s="60">
        <f>'[2]TABLA 4.8 Por tamaño'!D38</f>
        <v>243421.67563219601</v>
      </c>
      <c r="F39" s="60">
        <f>'[2]TABLA 4.8 Por tamaño'!E38</f>
        <v>224158.95879347299</v>
      </c>
      <c r="G39" s="60">
        <f>'[2]TABLA 4.8 Por tamaño'!F38</f>
        <v>226890.63460669501</v>
      </c>
      <c r="H39" s="60">
        <f>'[2]TABLA 4.8 Por tamaño'!G38</f>
        <v>213098.05446710699</v>
      </c>
      <c r="I39" s="60">
        <f>'[2]TABLA 4.8 Por tamaño'!H38</f>
        <v>219786.113822026</v>
      </c>
      <c r="J39" s="60">
        <f>'[2]TABLA 4.8 Por tamaño'!I38</f>
        <v>214865.42827711001</v>
      </c>
      <c r="K39" s="60">
        <f>'[2]TABLA 4.8 Por tamaño'!J38</f>
        <v>221092.867018658</v>
      </c>
      <c r="L39" s="60">
        <f>'[2]TABLA 4.8 Por tamaño'!K38</f>
        <v>226361.7475197</v>
      </c>
    </row>
    <row r="40" spans="2:12" ht="14.25" x14ac:dyDescent="0.2">
      <c r="B40" s="75" t="s">
        <v>75</v>
      </c>
      <c r="C40" s="60">
        <f>'[2]TABLA 4.8 Por tamaño'!B39</f>
        <v>273.50836143817901</v>
      </c>
      <c r="D40" s="60">
        <f>'[2]TABLA 4.8 Por tamaño'!C39</f>
        <v>285.92108024254799</v>
      </c>
      <c r="E40" s="60">
        <f>'[2]TABLA 4.8 Por tamaño'!D39</f>
        <v>266.86822912124302</v>
      </c>
      <c r="F40" s="60">
        <f>'[2]TABLA 4.8 Por tamaño'!E39</f>
        <v>245.89058329350499</v>
      </c>
      <c r="G40" s="60">
        <f>'[2]TABLA 4.8 Por tamaño'!F39</f>
        <v>248.651613431009</v>
      </c>
      <c r="H40" s="60">
        <f>'[2]TABLA 4.8 Por tamaño'!G39</f>
        <v>234.36913994220501</v>
      </c>
      <c r="I40" s="60">
        <f>'[2]TABLA 4.8 Por tamaño'!H39</f>
        <v>235.205452404845</v>
      </c>
      <c r="J40" s="60">
        <f>'[2]TABLA 4.8 Por tamaño'!I39</f>
        <v>241.62529197507399</v>
      </c>
      <c r="K40" s="60">
        <f>'[2]TABLA 4.8 Por tamaño'!J39</f>
        <v>250.127609085854</v>
      </c>
      <c r="L40" s="60">
        <f>'[2]TABLA 4.8 Por tamaño'!K39</f>
        <v>257.35137297641899</v>
      </c>
    </row>
    <row r="41" spans="2:12" ht="14.25" x14ac:dyDescent="0.2">
      <c r="B41" s="75" t="s">
        <v>76</v>
      </c>
      <c r="C41" s="60">
        <f>'[2]TABLA 4.8 Por tamaño'!B40</f>
        <v>114.813743216353</v>
      </c>
      <c r="D41" s="60">
        <f>'[2]TABLA 4.8 Por tamaño'!C40</f>
        <v>119.36487585927</v>
      </c>
      <c r="E41" s="60">
        <f>'[2]TABLA 4.8 Por tamaño'!D40</f>
        <v>111.429188824671</v>
      </c>
      <c r="F41" s="60">
        <f>'[2]TABLA 4.8 Por tamaño'!E40</f>
        <v>102.47839330139</v>
      </c>
      <c r="G41" s="60">
        <f>'[2]TABLA 4.8 Por tamaño'!F40</f>
        <v>103.480125356708</v>
      </c>
      <c r="H41" s="60">
        <f>'[2]TABLA 4.8 Por tamaño'!G40</f>
        <v>97.833082941043003</v>
      </c>
      <c r="I41" s="60">
        <f>'[2]TABLA 4.8 Por tamaño'!H40</f>
        <v>99.357384774376897</v>
      </c>
      <c r="J41" s="60">
        <f>'[2]TABLA 4.8 Por tamaño'!I40</f>
        <v>99.574490423974595</v>
      </c>
      <c r="K41" s="60">
        <f>'[2]TABLA 4.8 Por tamaño'!J40</f>
        <v>102.779996970694</v>
      </c>
      <c r="L41" s="60">
        <f>'[2]TABLA 4.8 Por tamaño'!K40</f>
        <v>105.28441651676999</v>
      </c>
    </row>
    <row r="42" spans="2:12" ht="14.25" x14ac:dyDescent="0.2">
      <c r="B42" s="75" t="s">
        <v>64</v>
      </c>
      <c r="C42" s="60">
        <f>'[2]TABLA 4.8 Por tamaño'!B41</f>
        <v>937.25532297627501</v>
      </c>
      <c r="D42" s="60">
        <f>'[2]TABLA 4.8 Por tamaño'!C41</f>
        <v>977.86237611049</v>
      </c>
      <c r="E42" s="60">
        <f>'[2]TABLA 4.8 Por tamaño'!D41</f>
        <v>917.07420344857496</v>
      </c>
      <c r="F42" s="60">
        <f>'[2]TABLA 4.8 Por tamaño'!E41</f>
        <v>845.50361293863898</v>
      </c>
      <c r="G42" s="60">
        <f>'[2]TABLA 4.8 Por tamaño'!F41</f>
        <v>855.22333889417598</v>
      </c>
      <c r="H42" s="60">
        <f>'[2]TABLA 4.8 Por tamaño'!G41</f>
        <v>807.92290835707502</v>
      </c>
      <c r="I42" s="60">
        <f>'[2]TABLA 4.8 Por tamaño'!H41</f>
        <v>822.84322558703604</v>
      </c>
      <c r="J42" s="60">
        <f>'[2]TABLA 4.8 Por tamaño'!I41</f>
        <v>825.61495896819099</v>
      </c>
      <c r="K42" s="60">
        <f>'[2]TABLA 4.8 Por tamaño'!J41</f>
        <v>852.67993304395304</v>
      </c>
      <c r="L42" s="60">
        <f>'[2]TABLA 4.8 Por tamaño'!K41</f>
        <v>875.06907415143905</v>
      </c>
    </row>
    <row r="43" spans="2:12" ht="14.25" x14ac:dyDescent="0.2">
      <c r="B43" s="75" t="s">
        <v>77</v>
      </c>
      <c r="C43" s="60">
        <f>'[2]TABLA 4.8 Por tamaño'!B42</f>
        <v>468.62766148813802</v>
      </c>
      <c r="D43" s="60">
        <f>'[2]TABLA 4.8 Por tamaño'!C42</f>
        <v>488.931188055245</v>
      </c>
      <c r="E43" s="60">
        <f>'[2]TABLA 4.8 Por tamaño'!D42</f>
        <v>458.53710172428703</v>
      </c>
      <c r="F43" s="60">
        <f>'[2]TABLA 4.8 Por tamaño'!E42</f>
        <v>422.75180646932</v>
      </c>
      <c r="G43" s="60">
        <f>'[2]TABLA 4.8 Por tamaño'!F42</f>
        <v>427.61166944708799</v>
      </c>
      <c r="H43" s="60">
        <f>'[2]TABLA 4.8 Por tamaño'!G42</f>
        <v>460.95830485131398</v>
      </c>
      <c r="I43" s="60">
        <f>'[2]TABLA 4.8 Por tamaño'!H42</f>
        <v>462.663026899812</v>
      </c>
      <c r="J43" s="60">
        <f>'[2]TABLA 4.8 Por tamaño'!I42</f>
        <v>475.98184270348298</v>
      </c>
      <c r="K43" s="60">
        <f>'[2]TABLA 4.8 Por tamaño'!J42</f>
        <v>491.94342542706403</v>
      </c>
      <c r="L43" s="60">
        <f>'[2]TABLA 4.8 Por tamaño'!K42</f>
        <v>504.19245232606897</v>
      </c>
    </row>
    <row r="45" spans="2:12" x14ac:dyDescent="0.2">
      <c r="B45" s="62" t="s">
        <v>47</v>
      </c>
    </row>
    <row r="47" spans="2:12" ht="15" thickBot="1" x14ac:dyDescent="0.25">
      <c r="B47" s="56" t="str">
        <f>'[2]TABLA 4.8 Por tamaño'!A66</f>
        <v>Moneda Corriente</v>
      </c>
      <c r="C47" s="53">
        <f>'[2]TABLA 4.8 Por tamaño'!B$6</f>
        <v>2010</v>
      </c>
      <c r="D47" s="53">
        <f>'[2]TABLA 4.8 Por tamaño'!C$6</f>
        <v>2011</v>
      </c>
      <c r="E47" s="53">
        <f>'[2]TABLA 4.8 Por tamaño'!D$6</f>
        <v>2012</v>
      </c>
      <c r="F47" s="53">
        <f>'[2]TABLA 4.8 Por tamaño'!E$6</f>
        <v>2013</v>
      </c>
      <c r="G47" s="53">
        <f>'[2]TABLA 4.8 Por tamaño'!F$6</f>
        <v>2014</v>
      </c>
      <c r="H47" s="53">
        <f>'[2]TABLA 4.8 Por tamaño'!G$6</f>
        <v>2015</v>
      </c>
      <c r="I47" s="53">
        <f>'[2]TABLA 4.8 Por tamaño'!H$6</f>
        <v>2016</v>
      </c>
      <c r="J47" s="53">
        <f>'[2]TABLA 4.8 Por tamaño'!I$6</f>
        <v>2017</v>
      </c>
      <c r="K47" s="53">
        <f>'[2]TABLA 4.8 Por tamaño'!J$6</f>
        <v>2018</v>
      </c>
      <c r="L47" s="53">
        <f>'[2]TABLA 4.8 Por tamaño'!K$6</f>
        <v>2019</v>
      </c>
    </row>
    <row r="48" spans="2:12" ht="15" thickTop="1" thickBot="1" x14ac:dyDescent="0.25">
      <c r="B48" s="74" t="str">
        <f>'[2]TABLA 4.8 Por tamaño'!A67</f>
        <v>Públicos SNS</v>
      </c>
      <c r="C48" s="74"/>
      <c r="D48" s="74"/>
      <c r="E48" s="74"/>
      <c r="F48" s="74"/>
      <c r="G48" s="74"/>
      <c r="H48" s="74"/>
      <c r="I48" s="74"/>
      <c r="J48" s="74"/>
      <c r="K48" s="74"/>
      <c r="L48" s="74"/>
    </row>
    <row r="49" spans="2:12" ht="15" thickTop="1" x14ac:dyDescent="0.2">
      <c r="B49" s="75" t="s">
        <v>73</v>
      </c>
      <c r="C49" s="60">
        <f>'[2]TABLA 4.8 Por tamaño'!B48</f>
        <v>4292.0576923482604</v>
      </c>
      <c r="D49" s="60">
        <f>'[2]TABLA 4.8 Por tamaño'!C48</f>
        <v>4262.69146961154</v>
      </c>
      <c r="E49" s="60">
        <f>'[2]TABLA 4.8 Por tamaño'!D48</f>
        <v>4084.9271583496702</v>
      </c>
      <c r="F49" s="60">
        <f>'[2]TABLA 4.8 Por tamaño'!E48</f>
        <v>3991.6017890207099</v>
      </c>
      <c r="G49" s="60">
        <f>'[2]TABLA 4.8 Por tamaño'!F48</f>
        <v>3988.8080182149301</v>
      </c>
      <c r="H49" s="60">
        <f>'[2]TABLA 4.8 Por tamaño'!G48</f>
        <v>3742.0646768986899</v>
      </c>
      <c r="I49" s="60">
        <f>'[2]TABLA 4.8 Por tamaño'!H48</f>
        <v>3770.8066766035599</v>
      </c>
      <c r="J49" s="60">
        <f>'[2]TABLA 4.8 Por tamaño'!I48</f>
        <v>3727.51711633384</v>
      </c>
      <c r="K49" s="60">
        <f>'[2]TABLA 4.8 Por tamaño'!J48</f>
        <v>3859.5513257039502</v>
      </c>
      <c r="L49" s="60">
        <f>'[2]TABLA 4.8 Por tamaño'!K48</f>
        <v>4021.9766001933499</v>
      </c>
    </row>
    <row r="50" spans="2:12" ht="14.25" x14ac:dyDescent="0.2">
      <c r="B50" s="75" t="s">
        <v>74</v>
      </c>
      <c r="C50" s="60">
        <f>'[2]TABLA 4.8 Por tamaño'!B49</f>
        <v>194788.155144469</v>
      </c>
      <c r="D50" s="60">
        <f>'[2]TABLA 4.8 Por tamaño'!C49</f>
        <v>196650.76656606901</v>
      </c>
      <c r="E50" s="60">
        <f>'[2]TABLA 4.8 Por tamaño'!D49</f>
        <v>188686.42653083801</v>
      </c>
      <c r="F50" s="60">
        <f>'[2]TABLA 4.8 Por tamaño'!E49</f>
        <v>188985.728095086</v>
      </c>
      <c r="G50" s="60">
        <f>'[2]TABLA 4.8 Por tamaño'!F49</f>
        <v>189069.40031825099</v>
      </c>
      <c r="H50" s="60">
        <f>'[2]TABLA 4.8 Por tamaño'!G49</f>
        <v>175114.560830148</v>
      </c>
      <c r="I50" s="60">
        <f>'[2]TABLA 4.8 Por tamaño'!H49</f>
        <v>177296.626841819</v>
      </c>
      <c r="J50" s="60">
        <f>'[2]TABLA 4.8 Por tamaño'!I49</f>
        <v>175186.58409264</v>
      </c>
      <c r="K50" s="60">
        <f>'[2]TABLA 4.8 Por tamaño'!J49</f>
        <v>179552.17714203699</v>
      </c>
      <c r="L50" s="60">
        <f>'[2]TABLA 4.8 Por tamaño'!K49</f>
        <v>188634.17455378</v>
      </c>
    </row>
    <row r="51" spans="2:12" ht="14.25" x14ac:dyDescent="0.2">
      <c r="B51" s="75" t="s">
        <v>75</v>
      </c>
      <c r="C51" s="60">
        <f>'[2]TABLA 4.8 Por tamaño'!B50</f>
        <v>232.966457587744</v>
      </c>
      <c r="D51" s="60">
        <f>'[2]TABLA 4.8 Por tamaño'!C50</f>
        <v>238.59064787978801</v>
      </c>
      <c r="E51" s="60">
        <f>'[2]TABLA 4.8 Por tamaño'!D50</f>
        <v>226.302652309677</v>
      </c>
      <c r="F51" s="60">
        <f>'[2]TABLA 4.8 Por tamaño'!E50</f>
        <v>221.81723211199599</v>
      </c>
      <c r="G51" s="60">
        <f>'[2]TABLA 4.8 Por tamaño'!F50</f>
        <v>222.29741548230999</v>
      </c>
      <c r="H51" s="60">
        <f>'[2]TABLA 4.8 Por tamaño'!G50</f>
        <v>208.73332957758899</v>
      </c>
      <c r="I51" s="60">
        <f>'[2]TABLA 4.8 Por tamaño'!H50</f>
        <v>213.39249285545799</v>
      </c>
      <c r="J51" s="60">
        <f>'[2]TABLA 4.8 Por tamaño'!I50</f>
        <v>215.87192248275201</v>
      </c>
      <c r="K51" s="60">
        <f>'[2]TABLA 4.8 Por tamaño'!J50</f>
        <v>220.951656552873</v>
      </c>
      <c r="L51" s="60">
        <f>'[2]TABLA 4.8 Por tamaño'!K50</f>
        <v>233.93002708515701</v>
      </c>
    </row>
    <row r="52" spans="2:12" ht="14.25" x14ac:dyDescent="0.2">
      <c r="B52" s="75" t="s">
        <v>76</v>
      </c>
      <c r="C52" s="60">
        <f>'[2]TABLA 4.8 Por tamaño'!B51</f>
        <v>98.430794531419494</v>
      </c>
      <c r="D52" s="60">
        <f>'[2]TABLA 4.8 Por tamaño'!C51</f>
        <v>100.408189459702</v>
      </c>
      <c r="E52" s="60">
        <f>'[2]TABLA 4.8 Por tamaño'!D51</f>
        <v>95.459102667161503</v>
      </c>
      <c r="F52" s="60">
        <f>'[2]TABLA 4.8 Por tamaño'!E51</f>
        <v>93.461163235915294</v>
      </c>
      <c r="G52" s="60">
        <f>'[2]TABLA 4.8 Por tamaño'!F51</f>
        <v>93.176564712115805</v>
      </c>
      <c r="H52" s="60">
        <f>'[2]TABLA 4.8 Por tamaño'!G51</f>
        <v>87.226455231256494</v>
      </c>
      <c r="I52" s="60">
        <f>'[2]TABLA 4.8 Por tamaño'!H51</f>
        <v>89.201936451083398</v>
      </c>
      <c r="J52" s="60">
        <f>'[2]TABLA 4.8 Por tamaño'!I51</f>
        <v>89.8421272637421</v>
      </c>
      <c r="K52" s="60">
        <f>'[2]TABLA 4.8 Por tamaño'!J51</f>
        <v>91.588668528552105</v>
      </c>
      <c r="L52" s="60">
        <f>'[2]TABLA 4.8 Por tamaño'!K51</f>
        <v>96.741203668110899</v>
      </c>
    </row>
    <row r="53" spans="2:12" ht="14.25" x14ac:dyDescent="0.2">
      <c r="B53" s="75" t="s">
        <v>64</v>
      </c>
      <c r="C53" s="60">
        <f>'[2]TABLA 4.8 Por tamaño'!B52</f>
        <v>798.53814271106</v>
      </c>
      <c r="D53" s="60">
        <f>'[2]TABLA 4.8 Por tamaño'!C52</f>
        <v>815.79951884409104</v>
      </c>
      <c r="E53" s="60">
        <f>'[2]TABLA 4.8 Por tamaño'!D52</f>
        <v>774.87897198489304</v>
      </c>
      <c r="F53" s="60">
        <f>'[2]TABLA 4.8 Por tamaño'!E52</f>
        <v>758.65676191650698</v>
      </c>
      <c r="G53" s="60">
        <f>'[2]TABLA 4.8 Por tamaño'!F52</f>
        <v>759.35114311974496</v>
      </c>
      <c r="H53" s="60">
        <f>'[2]TABLA 4.8 Por tamaño'!G52</f>
        <v>712.54563191095804</v>
      </c>
      <c r="I53" s="60">
        <f>'[2]TABLA 4.8 Por tamaño'!H52</f>
        <v>728.588905764983</v>
      </c>
      <c r="J53" s="60">
        <f>'[2]TABLA 4.8 Por tamaño'!I52</f>
        <v>733.55866650530595</v>
      </c>
      <c r="K53" s="60">
        <f>'[2]TABLA 4.8 Por tamaño'!J52</f>
        <v>749.99086372187298</v>
      </c>
      <c r="L53" s="60">
        <f>'[2]TABLA 4.8 Por tamaño'!K52</f>
        <v>791.82430145337196</v>
      </c>
    </row>
    <row r="54" spans="2:12" ht="14.25" x14ac:dyDescent="0.2">
      <c r="B54" s="75" t="s">
        <v>77</v>
      </c>
      <c r="C54" s="60">
        <f>'[2]TABLA 4.8 Por tamaño'!B53</f>
        <v>399.26907135553</v>
      </c>
      <c r="D54" s="60">
        <f>'[2]TABLA 4.8 Por tamaño'!C53</f>
        <v>407.89975942204597</v>
      </c>
      <c r="E54" s="60">
        <f>'[2]TABLA 4.8 Por tamaño'!D53</f>
        <v>387.43948599244698</v>
      </c>
      <c r="F54" s="60">
        <f>'[2]TABLA 4.8 Por tamaño'!E53</f>
        <v>379.32838095825298</v>
      </c>
      <c r="G54" s="60">
        <f>'[2]TABLA 4.8 Por tamaño'!F53</f>
        <v>379.67557155987203</v>
      </c>
      <c r="H54" s="60">
        <f>'[2]TABLA 4.8 Por tamaño'!G53</f>
        <v>403.52394125539303</v>
      </c>
      <c r="I54" s="60">
        <f>'[2]TABLA 4.8 Por tamaño'!H53</f>
        <v>406.08412910730101</v>
      </c>
      <c r="J54" s="60">
        <f>'[2]TABLA 4.8 Por tamaño'!I53</f>
        <v>418.08178144125299</v>
      </c>
      <c r="K54" s="60">
        <f>'[2]TABLA 4.8 Por tamaño'!J53</f>
        <v>428.285921793287</v>
      </c>
      <c r="L54" s="60">
        <f>'[2]TABLA 4.8 Por tamaño'!K53</f>
        <v>451.65949328192397</v>
      </c>
    </row>
    <row r="56" spans="2:12" ht="15" thickBot="1" x14ac:dyDescent="0.25">
      <c r="B56" s="56" t="s">
        <v>81</v>
      </c>
      <c r="C56" s="53">
        <f>'[2]TABLA 4.8 Por tamaño'!B$6</f>
        <v>2010</v>
      </c>
      <c r="D56" s="53">
        <f>'[2]TABLA 4.8 Por tamaño'!C$6</f>
        <v>2011</v>
      </c>
      <c r="E56" s="53">
        <f>'[2]TABLA 4.8 Por tamaño'!D$6</f>
        <v>2012</v>
      </c>
      <c r="F56" s="53">
        <f>'[2]TABLA 4.8 Por tamaño'!E$6</f>
        <v>2013</v>
      </c>
      <c r="G56" s="53">
        <f>'[2]TABLA 4.8 Por tamaño'!F$6</f>
        <v>2014</v>
      </c>
      <c r="H56" s="53">
        <f>'[2]TABLA 4.8 Por tamaño'!G$6</f>
        <v>2015</v>
      </c>
      <c r="I56" s="53">
        <f>'[2]TABLA 4.8 Por tamaño'!H$6</f>
        <v>2016</v>
      </c>
      <c r="J56" s="53">
        <f>'[2]TABLA 4.8 Por tamaño'!I$6</f>
        <v>2017</v>
      </c>
      <c r="K56" s="53">
        <f>'[2]TABLA 4.8 Por tamaño'!J$6</f>
        <v>2018</v>
      </c>
      <c r="L56" s="53">
        <f>'[2]TABLA 4.8 Por tamaño'!K$6</f>
        <v>2019</v>
      </c>
    </row>
    <row r="57" spans="2:12" ht="15" thickTop="1" thickBot="1" x14ac:dyDescent="0.25">
      <c r="B57" s="74" t="s">
        <v>58</v>
      </c>
      <c r="C57" s="74"/>
      <c r="D57" s="74"/>
      <c r="E57" s="74"/>
      <c r="F57" s="74"/>
      <c r="G57" s="74"/>
      <c r="H57" s="74"/>
      <c r="I57" s="74"/>
      <c r="J57" s="74"/>
      <c r="K57" s="74"/>
      <c r="L57" s="74"/>
    </row>
    <row r="58" spans="2:12" ht="15" thickTop="1" x14ac:dyDescent="0.2">
      <c r="B58" s="75" t="s">
        <v>73</v>
      </c>
      <c r="C58" s="60">
        <f>'[2]TABLA 4.8 Por tamaño'!B57</f>
        <v>4688.0579471434703</v>
      </c>
      <c r="D58" s="60">
        <f>'[2]TABLA 4.8 Por tamaño'!C57</f>
        <v>4718.6551132000604</v>
      </c>
      <c r="E58" s="60">
        <f>'[2]TABLA 4.8 Por tamaño'!D57</f>
        <v>4367.2712442932298</v>
      </c>
      <c r="F58" s="60">
        <f>'[2]TABLA 4.8 Por tamaño'!E57</f>
        <v>3992.7197505508602</v>
      </c>
      <c r="G58" s="60">
        <f>'[2]TABLA 4.8 Por tamaño'!F57</f>
        <v>3984.7037733284101</v>
      </c>
      <c r="H58" s="60">
        <f>'[2]TABLA 4.8 Por tamaño'!G57</f>
        <v>3732.9562636154601</v>
      </c>
      <c r="I58" s="60">
        <f>'[2]TABLA 4.8 Por tamaño'!H57</f>
        <v>3770.8066766035599</v>
      </c>
      <c r="J58" s="60">
        <f>'[2]TABLA 4.8 Por tamaño'!I57</f>
        <v>3700.1269267585099</v>
      </c>
      <c r="K58" s="60">
        <f>'[2]TABLA 4.8 Por tamaño'!J57</f>
        <v>3819.9889732377801</v>
      </c>
      <c r="L58" s="60">
        <f>'[2]TABLA 4.8 Por tamaño'!K57</f>
        <v>3948.6275528757201</v>
      </c>
    </row>
    <row r="59" spans="2:12" ht="14.25" x14ac:dyDescent="0.2">
      <c r="B59" s="75" t="s">
        <v>74</v>
      </c>
      <c r="C59" s="60">
        <f>'[2]TABLA 4.8 Por tamaño'!B58</f>
        <v>212759.99163814299</v>
      </c>
      <c r="D59" s="60">
        <f>'[2]TABLA 4.8 Por tamaño'!C58</f>
        <v>217685.739581865</v>
      </c>
      <c r="E59" s="60">
        <f>'[2]TABLA 4.8 Por tamaño'!D58</f>
        <v>201728.15152706299</v>
      </c>
      <c r="F59" s="60">
        <f>'[2]TABLA 4.8 Por tamaño'!E58</f>
        <v>189038.65891958299</v>
      </c>
      <c r="G59" s="60">
        <f>'[2]TABLA 4.8 Por tamaño'!F58</f>
        <v>188874.85921326201</v>
      </c>
      <c r="H59" s="60">
        <f>'[2]TABLA 4.8 Por tamaño'!G58</f>
        <v>174688.321326112</v>
      </c>
      <c r="I59" s="60">
        <f>'[2]TABLA 4.8 Por tamaño'!H58</f>
        <v>177296.626841819</v>
      </c>
      <c r="J59" s="60">
        <f>'[2]TABLA 4.8 Por tamaño'!I58</f>
        <v>173899.29456462499</v>
      </c>
      <c r="K59" s="60">
        <f>'[2]TABLA 4.8 Por tamaño'!J58</f>
        <v>177711.676545283</v>
      </c>
      <c r="L59" s="60">
        <f>'[2]TABLA 4.8 Por tamaño'!K58</f>
        <v>185194.04091540899</v>
      </c>
    </row>
    <row r="60" spans="2:12" ht="14.25" x14ac:dyDescent="0.2">
      <c r="B60" s="75" t="s">
        <v>75</v>
      </c>
      <c r="C60" s="60">
        <f>'[2]TABLA 4.8 Por tamaño'!B59</f>
        <v>254.46075779902799</v>
      </c>
      <c r="D60" s="60">
        <f>'[2]TABLA 4.8 Por tamaño'!C59</f>
        <v>264.11176802394101</v>
      </c>
      <c r="E60" s="60">
        <f>'[2]TABLA 4.8 Por tamaño'!D59</f>
        <v>241.94435485078</v>
      </c>
      <c r="F60" s="60">
        <f>'[2]TABLA 4.8 Por tamaño'!E59</f>
        <v>221.87935833233001</v>
      </c>
      <c r="G60" s="60">
        <f>'[2]TABLA 4.8 Por tamaño'!F59</f>
        <v>222.06868473703099</v>
      </c>
      <c r="H60" s="60">
        <f>'[2]TABLA 4.8 Por tamaño'!G59</f>
        <v>208.22525994332699</v>
      </c>
      <c r="I60" s="60">
        <f>'[2]TABLA 4.8 Por tamaño'!H59</f>
        <v>213.39249285545799</v>
      </c>
      <c r="J60" s="60">
        <f>'[2]TABLA 4.8 Por tamaño'!I59</f>
        <v>214.28567278992401</v>
      </c>
      <c r="K60" s="60">
        <f>'[2]TABLA 4.8 Por tamaño'!J59</f>
        <v>218.68679036070401</v>
      </c>
      <c r="L60" s="60">
        <f>'[2]TABLA 4.8 Por tamaño'!K59</f>
        <v>229.663830055354</v>
      </c>
    </row>
    <row r="61" spans="2:12" ht="14.25" x14ac:dyDescent="0.2">
      <c r="B61" s="75" t="s">
        <v>76</v>
      </c>
      <c r="C61" s="60">
        <f>'[2]TABLA 4.8 Por tamaño'!B60</f>
        <v>107.51236391098</v>
      </c>
      <c r="D61" s="60">
        <f>'[2]TABLA 4.8 Por tamaño'!C60</f>
        <v>111.148465700325</v>
      </c>
      <c r="E61" s="60">
        <f>'[2]TABLA 4.8 Por tamaño'!D60</f>
        <v>102.057093780041</v>
      </c>
      <c r="F61" s="60">
        <f>'[2]TABLA 4.8 Por tamaño'!E60</f>
        <v>93.487339691028794</v>
      </c>
      <c r="G61" s="60">
        <f>'[2]TABLA 4.8 Por tamaño'!F60</f>
        <v>93.080691599768002</v>
      </c>
      <c r="H61" s="60">
        <f>'[2]TABLA 4.8 Por tamaño'!G60</f>
        <v>87.014140727880502</v>
      </c>
      <c r="I61" s="60">
        <f>'[2]TABLA 4.8 Por tamaño'!H60</f>
        <v>89.201936451083398</v>
      </c>
      <c r="J61" s="60">
        <f>'[2]TABLA 4.8 Por tamaño'!I60</f>
        <v>89.1819578209724</v>
      </c>
      <c r="K61" s="60">
        <f>'[2]TABLA 4.8 Por tamaño'!J60</f>
        <v>90.649838369175399</v>
      </c>
      <c r="L61" s="60">
        <f>'[2]TABLA 4.8 Por tamaño'!K60</f>
        <v>94.976928081555897</v>
      </c>
    </row>
    <row r="62" spans="2:12" ht="14.25" x14ac:dyDescent="0.2">
      <c r="B62" s="75" t="s">
        <v>64</v>
      </c>
      <c r="C62" s="60">
        <f>'[2]TABLA 4.8 Por tamaño'!B61</f>
        <v>872.21406476146001</v>
      </c>
      <c r="D62" s="60">
        <f>'[2]TABLA 4.8 Por tamaño'!C61</f>
        <v>903.06244268028797</v>
      </c>
      <c r="E62" s="60">
        <f>'[2]TABLA 4.8 Por tamaño'!D61</f>
        <v>828.43745334355401</v>
      </c>
      <c r="F62" s="60">
        <f>'[2]TABLA 4.8 Por tamaño'!E61</f>
        <v>758.86924530519298</v>
      </c>
      <c r="G62" s="60">
        <f>'[2]TABLA 4.8 Por tamaño'!F61</f>
        <v>758.56981620905003</v>
      </c>
      <c r="H62" s="60">
        <f>'[2]TABLA 4.8 Por tamaño'!G61</f>
        <v>710.81125245496798</v>
      </c>
      <c r="I62" s="60">
        <f>'[2]TABLA 4.8 Por tamaño'!H61</f>
        <v>728.588905764983</v>
      </c>
      <c r="J62" s="60">
        <f>'[2]TABLA 4.8 Por tamaño'!I61</f>
        <v>728.168399924862</v>
      </c>
      <c r="K62" s="60">
        <f>'[2]TABLA 4.8 Por tamaño'!J61</f>
        <v>742.30307817556798</v>
      </c>
      <c r="L62" s="60">
        <f>'[2]TABLA 4.8 Por tamaño'!K61</f>
        <v>777.38375046862598</v>
      </c>
    </row>
    <row r="63" spans="2:12" ht="14.25" x14ac:dyDescent="0.2">
      <c r="B63" s="75" t="s">
        <v>77</v>
      </c>
      <c r="C63" s="60">
        <f>'[2]TABLA 4.8 Por tamaño'!B62</f>
        <v>436.10703238073</v>
      </c>
      <c r="D63" s="60">
        <f>'[2]TABLA 4.8 Por tamaño'!C62</f>
        <v>451.53122134014399</v>
      </c>
      <c r="E63" s="60">
        <f>'[2]TABLA 4.8 Por tamaño'!D62</f>
        <v>414.21872667177701</v>
      </c>
      <c r="F63" s="60">
        <f>'[2]TABLA 4.8 Por tamaño'!E62</f>
        <v>379.43462265259598</v>
      </c>
      <c r="G63" s="60">
        <f>'[2]TABLA 4.8 Por tamaño'!F62</f>
        <v>379.28490810452502</v>
      </c>
      <c r="H63" s="60">
        <f>'[2]TABLA 4.8 Por tamaño'!G62</f>
        <v>402.541739411229</v>
      </c>
      <c r="I63" s="60">
        <f>'[2]TABLA 4.8 Por tamaño'!H62</f>
        <v>406.08412910730101</v>
      </c>
      <c r="J63" s="60">
        <f>'[2]TABLA 4.8 Por tamaño'!I62</f>
        <v>415.009672341743</v>
      </c>
      <c r="K63" s="60">
        <f>'[2]TABLA 4.8 Por tamaño'!J62</f>
        <v>423.89577455481401</v>
      </c>
      <c r="L63" s="60">
        <f>'[2]TABLA 4.8 Por tamaño'!K62</f>
        <v>443.42254989876301</v>
      </c>
    </row>
    <row r="65" spans="2:12" x14ac:dyDescent="0.2">
      <c r="B65" s="62" t="s">
        <v>48</v>
      </c>
    </row>
    <row r="67" spans="2:12" ht="15" thickBot="1" x14ac:dyDescent="0.25">
      <c r="B67" s="56" t="s">
        <v>80</v>
      </c>
      <c r="C67" s="53">
        <f>'[2]TABLA 4.8 Por tamaño'!B$6</f>
        <v>2010</v>
      </c>
      <c r="D67" s="53">
        <f>'[2]TABLA 4.8 Por tamaño'!C$6</f>
        <v>2011</v>
      </c>
      <c r="E67" s="53">
        <f>'[2]TABLA 4.8 Por tamaño'!D$6</f>
        <v>2012</v>
      </c>
      <c r="F67" s="53">
        <f>'[2]TABLA 4.8 Por tamaño'!E$6</f>
        <v>2013</v>
      </c>
      <c r="G67" s="53">
        <f>'[2]TABLA 4.8 Por tamaño'!F$6</f>
        <v>2014</v>
      </c>
      <c r="H67" s="53">
        <f>'[2]TABLA 4.8 Por tamaño'!G$6</f>
        <v>2015</v>
      </c>
      <c r="I67" s="53">
        <f>'[2]TABLA 4.8 Por tamaño'!H$6</f>
        <v>2016</v>
      </c>
      <c r="J67" s="53">
        <f>'[2]TABLA 4.8 Por tamaño'!I$6</f>
        <v>2017</v>
      </c>
      <c r="K67" s="53">
        <f>'[2]TABLA 4.8 Por tamaño'!J$6</f>
        <v>2018</v>
      </c>
      <c r="L67" s="53">
        <f>'[2]TABLA 4.8 Por tamaño'!K$6</f>
        <v>2019</v>
      </c>
    </row>
    <row r="68" spans="2:12" ht="15" thickTop="1" thickBot="1" x14ac:dyDescent="0.25">
      <c r="B68" s="74" t="s">
        <v>58</v>
      </c>
      <c r="C68" s="74"/>
      <c r="D68" s="74"/>
      <c r="E68" s="74"/>
      <c r="F68" s="74"/>
      <c r="G68" s="74"/>
      <c r="H68" s="74"/>
      <c r="I68" s="74"/>
      <c r="J68" s="74"/>
      <c r="K68" s="74"/>
      <c r="L68" s="74"/>
    </row>
    <row r="69" spans="2:12" ht="15" thickTop="1" x14ac:dyDescent="0.2">
      <c r="B69" s="75" t="s">
        <v>73</v>
      </c>
      <c r="C69" s="60">
        <f>'[2]TABLA 4.8 Por tamaño'!B68</f>
        <v>3910.9170614437799</v>
      </c>
      <c r="D69" s="60">
        <f>'[2]TABLA 4.8 Por tamaño'!C68</f>
        <v>3768.9750360980702</v>
      </c>
      <c r="E69" s="60">
        <f>'[2]TABLA 4.8 Por tamaño'!D68</f>
        <v>3595.4727023737501</v>
      </c>
      <c r="F69" s="60">
        <f>'[2]TABLA 4.8 Por tamaño'!E68</f>
        <v>3340.0966461532298</v>
      </c>
      <c r="G69" s="60">
        <f>'[2]TABLA 4.8 Por tamaño'!F68</f>
        <v>3339.3553469212402</v>
      </c>
      <c r="H69" s="60">
        <f>'[2]TABLA 4.8 Por tamaño'!G68</f>
        <v>3200.9472764531502</v>
      </c>
      <c r="I69" s="60">
        <f>'[2]TABLA 4.8 Por tamaño'!H68</f>
        <v>3261.9116554962802</v>
      </c>
      <c r="J69" s="60">
        <f>'[2]TABLA 4.8 Por tamaño'!I68</f>
        <v>3285.8650257364802</v>
      </c>
      <c r="K69" s="60">
        <f>'[2]TABLA 4.8 Por tamaño'!J68</f>
        <v>3331.45566895503</v>
      </c>
      <c r="L69" s="60">
        <f>'[2]TABLA 4.8 Por tamaño'!K68</f>
        <v>3551.2142330607799</v>
      </c>
    </row>
    <row r="70" spans="2:12" ht="14.25" x14ac:dyDescent="0.2">
      <c r="B70" s="75" t="s">
        <v>74</v>
      </c>
      <c r="C70" s="60">
        <f>'[2]TABLA 4.8 Por tamaño'!B69</f>
        <v>179485.920812653</v>
      </c>
      <c r="D70" s="60">
        <f>'[2]TABLA 4.8 Por tamaño'!C69</f>
        <v>173506.618821957</v>
      </c>
      <c r="E70" s="60">
        <f>'[2]TABLA 4.8 Por tamaño'!D69</f>
        <v>166668.28975301501</v>
      </c>
      <c r="F70" s="60">
        <f>'[2]TABLA 4.8 Por tamaño'!E69</f>
        <v>159734.83239682199</v>
      </c>
      <c r="G70" s="60">
        <f>'[2]TABLA 4.8 Por tamaño'!F69</f>
        <v>159711.68147041599</v>
      </c>
      <c r="H70" s="60">
        <f>'[2]TABLA 4.8 Por tamaño'!G69</f>
        <v>153692.62127087699</v>
      </c>
      <c r="I70" s="60">
        <f>'[2]TABLA 4.8 Por tamaño'!H69</f>
        <v>155357.89715969301</v>
      </c>
      <c r="J70" s="60">
        <f>'[2]TABLA 4.8 Por tamaño'!I69</f>
        <v>152036.52027895499</v>
      </c>
      <c r="K70" s="60">
        <f>'[2]TABLA 4.8 Por tamaño'!J69</f>
        <v>152417.85755493899</v>
      </c>
      <c r="L70" s="60">
        <f>'[2]TABLA 4.8 Por tamaño'!K69</f>
        <v>159208.08093304699</v>
      </c>
    </row>
    <row r="71" spans="2:12" ht="14.25" x14ac:dyDescent="0.2">
      <c r="B71" s="75" t="s">
        <v>75</v>
      </c>
      <c r="C71" s="60">
        <f>'[2]TABLA 4.8 Por tamaño'!B70</f>
        <v>255.864489423122</v>
      </c>
      <c r="D71" s="60">
        <f>'[2]TABLA 4.8 Por tamaño'!C70</f>
        <v>252.490432129222</v>
      </c>
      <c r="E71" s="60">
        <f>'[2]TABLA 4.8 Por tamaño'!D70</f>
        <v>242.198396019716</v>
      </c>
      <c r="F71" s="60">
        <f>'[2]TABLA 4.8 Por tamaño'!E70</f>
        <v>232.862747970404</v>
      </c>
      <c r="G71" s="60">
        <f>'[2]TABLA 4.8 Por tamaño'!F70</f>
        <v>234.14412494262899</v>
      </c>
      <c r="H71" s="60">
        <f>'[2]TABLA 4.8 Por tamaño'!G70</f>
        <v>221.705037615393</v>
      </c>
      <c r="I71" s="60">
        <f>'[2]TABLA 4.8 Por tamaño'!H70</f>
        <v>225.50093614212099</v>
      </c>
      <c r="J71" s="60">
        <f>'[2]TABLA 4.8 Por tamaño'!I70</f>
        <v>229.55520886491499</v>
      </c>
      <c r="K71" s="60">
        <f>'[2]TABLA 4.8 Por tamaño'!J70</f>
        <v>232.44099295473899</v>
      </c>
      <c r="L71" s="60">
        <f>'[2]TABLA 4.8 Por tamaño'!K70</f>
        <v>248.95183680544201</v>
      </c>
    </row>
    <row r="72" spans="2:12" ht="14.25" x14ac:dyDescent="0.2">
      <c r="B72" s="75" t="s">
        <v>76</v>
      </c>
      <c r="C72" s="60">
        <f>'[2]TABLA 4.8 Por tamaño'!B71</f>
        <v>104.482339696864</v>
      </c>
      <c r="D72" s="60">
        <f>'[2]TABLA 4.8 Por tamaño'!C71</f>
        <v>102.75895355858199</v>
      </c>
      <c r="E72" s="60">
        <f>'[2]TABLA 4.8 Por tamaño'!D71</f>
        <v>98.088726987015306</v>
      </c>
      <c r="F72" s="60">
        <f>'[2]TABLA 4.8 Por tamaño'!E71</f>
        <v>94.096702756279299</v>
      </c>
      <c r="G72" s="60">
        <f>'[2]TABLA 4.8 Por tamaño'!F71</f>
        <v>94.012485015131006</v>
      </c>
      <c r="H72" s="60">
        <f>'[2]TABLA 4.8 Por tamaño'!G71</f>
        <v>89.139435357467406</v>
      </c>
      <c r="I72" s="60">
        <f>'[2]TABLA 4.8 Por tamaño'!H71</f>
        <v>90.276279774590407</v>
      </c>
      <c r="J72" s="60">
        <f>'[2]TABLA 4.8 Por tamaño'!I71</f>
        <v>91.706610581549199</v>
      </c>
      <c r="K72" s="60">
        <f>'[2]TABLA 4.8 Por tamaño'!J71</f>
        <v>92.697610070942105</v>
      </c>
      <c r="L72" s="60">
        <f>'[2]TABLA 4.8 Por tamaño'!K71</f>
        <v>98.906971000351902</v>
      </c>
    </row>
    <row r="73" spans="2:12" ht="14.25" x14ac:dyDescent="0.2">
      <c r="B73" s="75" t="s">
        <v>64</v>
      </c>
      <c r="C73" s="60">
        <f>'[2]TABLA 4.8 Por tamaño'!B72</f>
        <v>839.98858262119404</v>
      </c>
      <c r="D73" s="60">
        <f>'[2]TABLA 4.8 Por tamaño'!C72</f>
        <v>826.65088851993403</v>
      </c>
      <c r="E73" s="60">
        <f>'[2]TABLA 4.8 Por tamaño'!D72</f>
        <v>795.77528798600804</v>
      </c>
      <c r="F73" s="60">
        <f>'[2]TABLA 4.8 Por tamaño'!E72</f>
        <v>762.96639469060801</v>
      </c>
      <c r="G73" s="60">
        <f>'[2]TABLA 4.8 Por tamaño'!F72</f>
        <v>764.95556652751804</v>
      </c>
      <c r="H73" s="60">
        <f>'[2]TABLA 4.8 Por tamaño'!G72</f>
        <v>723.29464689121403</v>
      </c>
      <c r="I73" s="60">
        <f>'[2]TABLA 4.8 Por tamaño'!H72</f>
        <v>733.636957877226</v>
      </c>
      <c r="J73" s="60">
        <f>'[2]TABLA 4.8 Por tamaño'!I72</f>
        <v>745.03205856220097</v>
      </c>
      <c r="K73" s="60">
        <f>'[2]TABLA 4.8 Por tamaño'!J72</f>
        <v>752.90705793747395</v>
      </c>
      <c r="L73" s="60">
        <f>'[2]TABLA 4.8 Por tamaño'!K72</f>
        <v>803.69764303824297</v>
      </c>
    </row>
    <row r="74" spans="2:12" ht="14.25" x14ac:dyDescent="0.2">
      <c r="B74" s="75" t="s">
        <v>77</v>
      </c>
      <c r="C74" s="60">
        <f>'[2]TABLA 4.8 Por tamaño'!B73</f>
        <v>419.99429131059702</v>
      </c>
      <c r="D74" s="60">
        <f>'[2]TABLA 4.8 Por tamaño'!C73</f>
        <v>413.32544425996701</v>
      </c>
      <c r="E74" s="60">
        <f>'[2]TABLA 4.8 Por tamaño'!D73</f>
        <v>397.88764399300402</v>
      </c>
      <c r="F74" s="60">
        <f>'[2]TABLA 4.8 Por tamaño'!E73</f>
        <v>381.48319734530401</v>
      </c>
      <c r="G74" s="60">
        <f>'[2]TABLA 4.8 Por tamaño'!F73</f>
        <v>382.47778326375902</v>
      </c>
      <c r="H74" s="60">
        <f>'[2]TABLA 4.8 Por tamaño'!G73</f>
        <v>395.26697748510099</v>
      </c>
      <c r="I74" s="60">
        <f>'[2]TABLA 4.8 Por tamaño'!H73</f>
        <v>396.83432745351502</v>
      </c>
      <c r="J74" s="60">
        <f>'[2]TABLA 4.8 Por tamaño'!I73</f>
        <v>411.55287439712299</v>
      </c>
      <c r="K74" s="60">
        <f>'[2]TABLA 4.8 Por tamaño'!J73</f>
        <v>416.68757764351301</v>
      </c>
      <c r="L74" s="60">
        <f>'[2]TABLA 4.8 Por tamaño'!K73</f>
        <v>444.32477245727398</v>
      </c>
    </row>
    <row r="76" spans="2:12" ht="15" thickBot="1" x14ac:dyDescent="0.25">
      <c r="B76" s="56" t="s">
        <v>81</v>
      </c>
      <c r="C76" s="53">
        <f>'[2]TABLA 4.8 Por tamaño'!B$6</f>
        <v>2010</v>
      </c>
      <c r="D76" s="53">
        <f>'[2]TABLA 4.8 Por tamaño'!C$6</f>
        <v>2011</v>
      </c>
      <c r="E76" s="53">
        <f>'[2]TABLA 4.8 Por tamaño'!D$6</f>
        <v>2012</v>
      </c>
      <c r="F76" s="53">
        <f>'[2]TABLA 4.8 Por tamaño'!E$6</f>
        <v>2013</v>
      </c>
      <c r="G76" s="53">
        <f>'[2]TABLA 4.8 Por tamaño'!F$6</f>
        <v>2014</v>
      </c>
      <c r="H76" s="53">
        <f>'[2]TABLA 4.8 Por tamaño'!G$6</f>
        <v>2015</v>
      </c>
      <c r="I76" s="53">
        <f>'[2]TABLA 4.8 Por tamaño'!H$6</f>
        <v>2016</v>
      </c>
      <c r="J76" s="53">
        <f>'[2]TABLA 4.8 Por tamaño'!I$6</f>
        <v>2017</v>
      </c>
      <c r="K76" s="53">
        <f>'[2]TABLA 4.8 Por tamaño'!J$6</f>
        <v>2018</v>
      </c>
      <c r="L76" s="53">
        <f>'[2]TABLA 4.8 Por tamaño'!K$6</f>
        <v>2019</v>
      </c>
    </row>
    <row r="77" spans="2:12" ht="15" thickTop="1" thickBot="1" x14ac:dyDescent="0.25">
      <c r="B77" s="74" t="s">
        <v>58</v>
      </c>
      <c r="C77" s="74"/>
      <c r="D77" s="74"/>
      <c r="E77" s="74"/>
      <c r="F77" s="74"/>
      <c r="G77" s="74"/>
      <c r="H77" s="74"/>
      <c r="I77" s="74"/>
      <c r="J77" s="74"/>
      <c r="K77" s="74"/>
      <c r="L77" s="74"/>
    </row>
    <row r="78" spans="2:12" ht="15" thickTop="1" x14ac:dyDescent="0.2">
      <c r="B78" s="75" t="s">
        <v>73</v>
      </c>
      <c r="C78" s="60">
        <f>'[2]TABLA 4.8 Por tamaño'!B77</f>
        <v>4271.7519485366802</v>
      </c>
      <c r="D78" s="60">
        <f>'[2]TABLA 4.8 Por tamaño'!C77</f>
        <v>4172.1277395730103</v>
      </c>
      <c r="E78" s="60">
        <f>'[2]TABLA 4.8 Por tamaño'!D77</f>
        <v>3843.98642473272</v>
      </c>
      <c r="F78" s="60">
        <f>'[2]TABLA 4.8 Por tamaño'!E77</f>
        <v>3341.0321351510702</v>
      </c>
      <c r="G78" s="60">
        <f>'[2]TABLA 4.8 Por tamaño'!F77</f>
        <v>3335.9193499907501</v>
      </c>
      <c r="H78" s="60">
        <f>'[2]TABLA 4.8 Por tamaño'!G77</f>
        <v>3193.15597587202</v>
      </c>
      <c r="I78" s="60">
        <f>'[2]TABLA 4.8 Por tamaño'!H77</f>
        <v>3261.9116554962802</v>
      </c>
      <c r="J78" s="60">
        <f>'[2]TABLA 4.8 Por tamaño'!I77</f>
        <v>3261.7201423824899</v>
      </c>
      <c r="K78" s="60">
        <f>'[2]TABLA 4.8 Por tamaño'!J77</f>
        <v>3297.3065639741399</v>
      </c>
      <c r="L78" s="60">
        <f>'[2]TABLA 4.8 Por tamaño'!K77</f>
        <v>3486.4505094719202</v>
      </c>
    </row>
    <row r="79" spans="2:12" ht="14.25" x14ac:dyDescent="0.2">
      <c r="B79" s="75" t="s">
        <v>74</v>
      </c>
      <c r="C79" s="60">
        <f>'[2]TABLA 4.8 Por tamaño'!B78</f>
        <v>196045.91964507199</v>
      </c>
      <c r="D79" s="60">
        <f>'[2]TABLA 4.8 Por tamaño'!C78</f>
        <v>192065.95173844299</v>
      </c>
      <c r="E79" s="60">
        <f>'[2]TABLA 4.8 Por tamaño'!D78</f>
        <v>178188.153902833</v>
      </c>
      <c r="F79" s="60">
        <f>'[2]TABLA 4.8 Por tamaño'!E78</f>
        <v>159779.57067661101</v>
      </c>
      <c r="G79" s="60">
        <f>'[2]TABLA 4.8 Por tamaño'!F78</f>
        <v>159547.34770228199</v>
      </c>
      <c r="H79" s="60">
        <f>'[2]TABLA 4.8 Por tamaño'!G78</f>
        <v>153318.52407214101</v>
      </c>
      <c r="I79" s="60">
        <f>'[2]TABLA 4.8 Por tamaño'!H78</f>
        <v>155357.89715969301</v>
      </c>
      <c r="J79" s="60">
        <f>'[2]TABLA 4.8 Por tamaño'!I78</f>
        <v>150919.33986559999</v>
      </c>
      <c r="K79" s="60">
        <f>'[2]TABLA 4.8 Por tamaño'!J78</f>
        <v>150855.49745298401</v>
      </c>
      <c r="L79" s="60">
        <f>'[2]TABLA 4.8 Por tamaño'!K78</f>
        <v>156304.59286671999</v>
      </c>
    </row>
    <row r="80" spans="2:12" ht="14.25" x14ac:dyDescent="0.2">
      <c r="B80" s="75" t="s">
        <v>75</v>
      </c>
      <c r="C80" s="60">
        <f>'[2]TABLA 4.8 Por tamaño'!B79</f>
        <v>279.47144214075098</v>
      </c>
      <c r="D80" s="60">
        <f>'[2]TABLA 4.8 Por tamaño'!C79</f>
        <v>279.49835851226197</v>
      </c>
      <c r="E80" s="60">
        <f>'[2]TABLA 4.8 Por tamaño'!D79</f>
        <v>258.93878870980501</v>
      </c>
      <c r="F80" s="60">
        <f>'[2]TABLA 4.8 Por tamaño'!E79</f>
        <v>232.92796780138801</v>
      </c>
      <c r="G80" s="60">
        <f>'[2]TABLA 4.8 Por tamaño'!F79</f>
        <v>233.90320464184799</v>
      </c>
      <c r="H80" s="60">
        <f>'[2]TABLA 4.8 Por tamaño'!G79</f>
        <v>221.16539405390199</v>
      </c>
      <c r="I80" s="60">
        <f>'[2]TABLA 4.8 Por tamaño'!H79</f>
        <v>225.50093614212099</v>
      </c>
      <c r="J80" s="60">
        <f>'[2]TABLA 4.8 Por tamaño'!I79</f>
        <v>227.86841293814001</v>
      </c>
      <c r="K80" s="60">
        <f>'[2]TABLA 4.8 Por tamaño'!J79</f>
        <v>230.05835525547701</v>
      </c>
      <c r="L80" s="60">
        <f>'[2]TABLA 4.8 Por tamaño'!K79</f>
        <v>244.41168606046401</v>
      </c>
    </row>
    <row r="81" spans="2:12" ht="14.25" x14ac:dyDescent="0.2">
      <c r="B81" s="75" t="s">
        <v>76</v>
      </c>
      <c r="C81" s="60">
        <f>'[2]TABLA 4.8 Por tamaño'!B80</f>
        <v>114.122245799552</v>
      </c>
      <c r="D81" s="60">
        <f>'[2]TABLA 4.8 Por tamaño'!C80</f>
        <v>113.75068195599</v>
      </c>
      <c r="E81" s="60">
        <f>'[2]TABLA 4.8 Por tamaño'!D80</f>
        <v>104.868473819442</v>
      </c>
      <c r="F81" s="60">
        <f>'[2]TABLA 4.8 Por tamaño'!E80</f>
        <v>94.123057212298804</v>
      </c>
      <c r="G81" s="60">
        <f>'[2]TABLA 4.8 Por tamaño'!F80</f>
        <v>93.915751790786501</v>
      </c>
      <c r="H81" s="60">
        <f>'[2]TABLA 4.8 Por tamaño'!G80</f>
        <v>88.922464543980098</v>
      </c>
      <c r="I81" s="60">
        <f>'[2]TABLA 4.8 Por tamaño'!H80</f>
        <v>90.276279774590407</v>
      </c>
      <c r="J81" s="60">
        <f>'[2]TABLA 4.8 Por tamaño'!I80</f>
        <v>91.032740718381405</v>
      </c>
      <c r="K81" s="60">
        <f>'[2]TABLA 4.8 Por tamaño'!J80</f>
        <v>91.7474127000783</v>
      </c>
      <c r="L81" s="60">
        <f>'[2]TABLA 4.8 Por tamaño'!K80</f>
        <v>97.103198174920905</v>
      </c>
    </row>
    <row r="82" spans="2:12" ht="14.25" x14ac:dyDescent="0.2">
      <c r="B82" s="75" t="s">
        <v>64</v>
      </c>
      <c r="C82" s="60">
        <f>'[2]TABLA 4.8 Por tamaño'!B81</f>
        <v>917.48886723667601</v>
      </c>
      <c r="D82" s="60">
        <f>'[2]TABLA 4.8 Por tamaño'!C81</f>
        <v>915.07454146134398</v>
      </c>
      <c r="E82" s="60">
        <f>'[2]TABLA 4.8 Por tamaño'!D81</f>
        <v>850.77809160849699</v>
      </c>
      <c r="F82" s="60">
        <f>'[2]TABLA 4.8 Por tamaño'!E81</f>
        <v>763.18008511443998</v>
      </c>
      <c r="G82" s="60">
        <f>'[2]TABLA 4.8 Por tamaño'!F81</f>
        <v>764.16847300032703</v>
      </c>
      <c r="H82" s="60">
        <f>'[2]TABLA 4.8 Por tamaño'!G81</f>
        <v>721.53410367823903</v>
      </c>
      <c r="I82" s="60">
        <f>'[2]TABLA 4.8 Por tamaño'!H81</f>
        <v>733.636957877226</v>
      </c>
      <c r="J82" s="60">
        <f>'[2]TABLA 4.8 Por tamaño'!I81</f>
        <v>739.55748428478205</v>
      </c>
      <c r="K82" s="60">
        <f>'[2]TABLA 4.8 Por tamaño'!J81</f>
        <v>745.18937992604003</v>
      </c>
      <c r="L82" s="60">
        <f>'[2]TABLA 4.8 Por tamaño'!K81</f>
        <v>789.04055715528602</v>
      </c>
    </row>
    <row r="83" spans="2:12" ht="14.25" x14ac:dyDescent="0.2">
      <c r="B83" s="75" t="s">
        <v>77</v>
      </c>
      <c r="C83" s="60">
        <f>'[2]TABLA 4.8 Por tamaño'!B82</f>
        <v>458.74443361833801</v>
      </c>
      <c r="D83" s="60">
        <f>'[2]TABLA 4.8 Por tamaño'!C82</f>
        <v>457.53727073067199</v>
      </c>
      <c r="E83" s="60">
        <f>'[2]TABLA 4.8 Por tamaño'!D82</f>
        <v>425.38904580424798</v>
      </c>
      <c r="F83" s="60">
        <f>'[2]TABLA 4.8 Por tamaño'!E82</f>
        <v>381.59004255721999</v>
      </c>
      <c r="G83" s="60">
        <f>'[2]TABLA 4.8 Por tamaño'!F82</f>
        <v>382.08423650016402</v>
      </c>
      <c r="H83" s="60">
        <f>'[2]TABLA 4.8 Por tamaño'!G82</f>
        <v>394.30487359353299</v>
      </c>
      <c r="I83" s="60">
        <f>'[2]TABLA 4.8 Por tamaño'!H82</f>
        <v>396.83432745351502</v>
      </c>
      <c r="J83" s="60">
        <f>'[2]TABLA 4.8 Por tamaño'!I82</f>
        <v>408.52874039634003</v>
      </c>
      <c r="K83" s="60">
        <f>'[2]TABLA 4.8 Por tamaño'!J82</f>
        <v>412.41631929666403</v>
      </c>
      <c r="L83" s="60">
        <f>'[2]TABLA 4.8 Por tamaño'!K82</f>
        <v>436.22159285205299</v>
      </c>
    </row>
    <row r="87" spans="2:12" ht="13.5" x14ac:dyDescent="0.2">
      <c r="D87" s="79"/>
      <c r="E87" s="79"/>
    </row>
  </sheetData>
  <mergeCells count="2">
    <mergeCell ref="B3:G3"/>
    <mergeCell ref="B2:K2"/>
  </mergeCells>
  <pageMargins left="0.70866141732283472" right="0.70866141732283472" top="0.74803149606299213" bottom="0.74803149606299213" header="0.31496062992125984" footer="0.31496062992125984"/>
  <pageSetup scale="75" orientation="landscape" r:id="rId1"/>
  <rowBreaks count="1" manualBreakCount="1">
    <brk id="44" min="1"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0"/>
  <sheetViews>
    <sheetView showGridLines="0" view="pageLayout" zoomScaleNormal="90" zoomScaleSheetLayoutView="80" workbookViewId="0"/>
  </sheetViews>
  <sheetFormatPr baseColWidth="10" defaultColWidth="9.140625" defaultRowHeight="12.75" x14ac:dyDescent="0.2"/>
  <cols>
    <col min="1" max="1" width="4.7109375" style="5" customWidth="1"/>
    <col min="2" max="2" width="42.7109375" style="5" customWidth="1"/>
    <col min="3" max="10" width="15.7109375" style="5" customWidth="1"/>
    <col min="11" max="11" width="12.28515625" style="5" customWidth="1"/>
    <col min="12" max="12" width="12.7109375" style="5" customWidth="1"/>
    <col min="13" max="16384" width="9.140625" style="5"/>
  </cols>
  <sheetData>
    <row r="1" spans="2:12" s="6" customFormat="1" ht="15" customHeight="1" x14ac:dyDescent="0.2"/>
    <row r="2" spans="2:12" s="6" customFormat="1" ht="15" customHeight="1" x14ac:dyDescent="0.2">
      <c r="B2" s="34" t="s">
        <v>34</v>
      </c>
      <c r="C2" s="34"/>
      <c r="D2" s="34"/>
      <c r="E2" s="34"/>
      <c r="F2" s="34"/>
      <c r="G2" s="34"/>
      <c r="H2" s="35"/>
    </row>
    <row r="3" spans="2:12" s="6" customFormat="1" ht="15" customHeight="1" x14ac:dyDescent="0.2">
      <c r="B3" s="19"/>
    </row>
    <row r="4" spans="2:12" ht="19.5" customHeight="1" thickBot="1" x14ac:dyDescent="0.25">
      <c r="B4" s="21" t="s">
        <v>19</v>
      </c>
      <c r="C4" s="20">
        <v>2010</v>
      </c>
      <c r="D4" s="20">
        <v>2011</v>
      </c>
      <c r="E4" s="20">
        <v>2012</v>
      </c>
      <c r="F4" s="20">
        <v>2013</v>
      </c>
      <c r="G4" s="20">
        <v>2014</v>
      </c>
      <c r="H4" s="20">
        <v>2015</v>
      </c>
      <c r="I4" s="20">
        <v>2016</v>
      </c>
      <c r="J4" s="20">
        <v>2017</v>
      </c>
      <c r="K4" s="20">
        <v>2018</v>
      </c>
      <c r="L4" s="20">
        <v>2019</v>
      </c>
    </row>
    <row r="5" spans="2:12" ht="19.899999999999999" customHeight="1" thickTop="1" x14ac:dyDescent="0.2">
      <c r="B5" s="22" t="s">
        <v>1</v>
      </c>
      <c r="C5" s="24">
        <v>4235330</v>
      </c>
      <c r="D5" s="24">
        <v>4188385</v>
      </c>
      <c r="E5" s="24">
        <v>4144004</v>
      </c>
      <c r="F5" s="24">
        <v>4126346</v>
      </c>
      <c r="G5" s="24">
        <v>4202307</v>
      </c>
      <c r="H5" s="24">
        <v>4242342</v>
      </c>
      <c r="I5" s="24">
        <v>4246978</v>
      </c>
      <c r="J5" s="24">
        <v>4238633</v>
      </c>
      <c r="K5" s="24">
        <v>4274530</v>
      </c>
      <c r="L5" s="24">
        <v>4267305</v>
      </c>
    </row>
    <row r="6" spans="2:12" ht="19.899999999999999" customHeight="1" x14ac:dyDescent="0.2">
      <c r="B6" s="22" t="s">
        <v>2</v>
      </c>
      <c r="C6" s="24">
        <v>36392834</v>
      </c>
      <c r="D6" s="24">
        <v>35248502</v>
      </c>
      <c r="E6" s="24">
        <v>34665098</v>
      </c>
      <c r="F6" s="24">
        <v>34131495</v>
      </c>
      <c r="G6" s="24">
        <v>33988043</v>
      </c>
      <c r="H6" s="24">
        <v>34231016</v>
      </c>
      <c r="I6" s="24">
        <v>34162197</v>
      </c>
      <c r="J6" s="24">
        <v>34098506</v>
      </c>
      <c r="K6" s="24">
        <v>34362804</v>
      </c>
      <c r="L6" s="24">
        <v>34057831</v>
      </c>
    </row>
    <row r="7" spans="2:12" ht="19.899999999999999" customHeight="1" x14ac:dyDescent="0.2">
      <c r="B7" s="22" t="s">
        <v>3</v>
      </c>
      <c r="C7" s="24">
        <v>75003560</v>
      </c>
      <c r="D7" s="24">
        <v>76271814</v>
      </c>
      <c r="E7" s="24">
        <v>75875887</v>
      </c>
      <c r="F7" s="24">
        <v>78424446</v>
      </c>
      <c r="G7" s="24">
        <v>79454572</v>
      </c>
      <c r="H7" s="24">
        <v>80512945</v>
      </c>
      <c r="I7" s="24">
        <v>80961109</v>
      </c>
      <c r="J7" s="24">
        <v>82458904</v>
      </c>
      <c r="K7" s="24">
        <v>83895052</v>
      </c>
      <c r="L7" s="24">
        <v>84833906</v>
      </c>
    </row>
    <row r="8" spans="2:12" ht="19.899999999999999" customHeight="1" x14ac:dyDescent="0.2">
      <c r="B8" s="22" t="s">
        <v>4</v>
      </c>
      <c r="C8" s="24">
        <v>1079892</v>
      </c>
      <c r="D8" s="24">
        <v>1124271</v>
      </c>
      <c r="E8" s="24">
        <v>1165507</v>
      </c>
      <c r="F8" s="24">
        <v>1223497</v>
      </c>
      <c r="G8" s="24">
        <v>1266560</v>
      </c>
      <c r="H8" s="24">
        <v>1305884</v>
      </c>
      <c r="I8" s="24">
        <v>1312360</v>
      </c>
      <c r="J8" s="24">
        <v>1340908</v>
      </c>
      <c r="K8" s="24">
        <v>1350251</v>
      </c>
      <c r="L8" s="24">
        <v>1407475</v>
      </c>
    </row>
    <row r="9" spans="2:12" ht="19.899999999999999" customHeight="1" x14ac:dyDescent="0.2">
      <c r="B9" s="22" t="s">
        <v>5</v>
      </c>
      <c r="C9" s="24">
        <v>20523186</v>
      </c>
      <c r="D9" s="24">
        <v>20784757</v>
      </c>
      <c r="E9" s="24">
        <v>19950842</v>
      </c>
      <c r="F9" s="24">
        <v>20427119</v>
      </c>
      <c r="G9" s="24">
        <v>20839348</v>
      </c>
      <c r="H9" s="24">
        <v>21644857</v>
      </c>
      <c r="I9" s="24">
        <v>22513844</v>
      </c>
      <c r="J9" s="24">
        <v>22827196</v>
      </c>
      <c r="K9" s="24">
        <v>22879562</v>
      </c>
      <c r="L9" s="24">
        <v>23584220</v>
      </c>
    </row>
    <row r="10" spans="2:12" ht="19.899999999999999" customHeight="1" x14ac:dyDescent="0.2">
      <c r="B10" s="22" t="s">
        <v>6</v>
      </c>
      <c r="C10" s="24">
        <v>4052527</v>
      </c>
      <c r="D10" s="24">
        <v>4405535</v>
      </c>
      <c r="E10" s="24">
        <v>4645929</v>
      </c>
      <c r="F10" s="24">
        <v>4951118</v>
      </c>
      <c r="G10" s="24">
        <v>5140885</v>
      </c>
      <c r="H10" s="24">
        <v>5250430</v>
      </c>
      <c r="I10" s="24">
        <v>5503040</v>
      </c>
      <c r="J10" s="24">
        <v>5666268</v>
      </c>
      <c r="K10" s="24">
        <v>5931493</v>
      </c>
      <c r="L10" s="24">
        <v>6255292</v>
      </c>
    </row>
    <row r="11" spans="2:12" ht="19.899999999999999" customHeight="1" x14ac:dyDescent="0.2">
      <c r="B11" s="22" t="s">
        <v>7</v>
      </c>
      <c r="C11" s="24">
        <v>89434</v>
      </c>
      <c r="D11" s="24">
        <v>85598</v>
      </c>
      <c r="E11" s="24">
        <v>87172</v>
      </c>
      <c r="F11" s="24">
        <v>94253</v>
      </c>
      <c r="G11" s="24">
        <v>98305</v>
      </c>
      <c r="H11" s="24">
        <v>102342</v>
      </c>
      <c r="I11" s="24">
        <v>107918</v>
      </c>
      <c r="J11" s="24">
        <v>105504</v>
      </c>
      <c r="K11" s="24">
        <v>111770</v>
      </c>
      <c r="L11" s="24">
        <v>118206</v>
      </c>
    </row>
    <row r="12" spans="2:12" ht="19.5" customHeight="1" thickBot="1" x14ac:dyDescent="0.25">
      <c r="B12" s="21" t="str">
        <f>'[1]TABLA 4.1'!$A$12</f>
        <v>Hospitales de Agudos</v>
      </c>
      <c r="C12" s="20">
        <v>2010</v>
      </c>
      <c r="D12" s="20">
        <v>2011</v>
      </c>
      <c r="E12" s="20">
        <v>2012</v>
      </c>
      <c r="F12" s="20">
        <v>2013</v>
      </c>
      <c r="G12" s="20">
        <v>2014</v>
      </c>
      <c r="H12" s="20">
        <v>2015</v>
      </c>
      <c r="I12" s="20">
        <v>2016</v>
      </c>
      <c r="J12" s="20">
        <v>2017</v>
      </c>
      <c r="K12" s="20">
        <v>2018</v>
      </c>
      <c r="L12" s="20">
        <v>2019</v>
      </c>
    </row>
    <row r="13" spans="2:12" ht="19.899999999999999" customHeight="1" thickTop="1" x14ac:dyDescent="0.2">
      <c r="B13" s="22" t="s">
        <v>1</v>
      </c>
      <c r="C13" s="24">
        <v>4154386</v>
      </c>
      <c r="D13" s="24">
        <v>4110312</v>
      </c>
      <c r="E13" s="24">
        <v>4060942</v>
      </c>
      <c r="F13" s="24">
        <v>4036991</v>
      </c>
      <c r="G13" s="24">
        <v>4108174</v>
      </c>
      <c r="H13" s="24">
        <v>4143662</v>
      </c>
      <c r="I13" s="24">
        <v>4142841</v>
      </c>
      <c r="J13" s="24">
        <v>4133171</v>
      </c>
      <c r="K13" s="24">
        <v>4168842</v>
      </c>
      <c r="L13" s="24">
        <v>4160845</v>
      </c>
    </row>
    <row r="14" spans="2:12" ht="19.899999999999999" customHeight="1" x14ac:dyDescent="0.2">
      <c r="B14" s="22" t="s">
        <v>2</v>
      </c>
      <c r="C14" s="24">
        <v>28595123</v>
      </c>
      <c r="D14" s="24">
        <v>27793506</v>
      </c>
      <c r="E14" s="24">
        <v>27125861</v>
      </c>
      <c r="F14" s="24">
        <v>26748741</v>
      </c>
      <c r="G14" s="24">
        <v>26763966</v>
      </c>
      <c r="H14" s="24">
        <v>27095508</v>
      </c>
      <c r="I14" s="24">
        <v>26924042</v>
      </c>
      <c r="J14" s="24">
        <v>26913774</v>
      </c>
      <c r="K14" s="24">
        <v>27087465</v>
      </c>
      <c r="L14" s="24">
        <v>26928134</v>
      </c>
    </row>
    <row r="15" spans="2:12" ht="19.899999999999999" customHeight="1" x14ac:dyDescent="0.2">
      <c r="B15" s="22" t="s">
        <v>3</v>
      </c>
      <c r="C15" s="24">
        <v>74088349</v>
      </c>
      <c r="D15" s="24">
        <v>75481107</v>
      </c>
      <c r="E15" s="24">
        <v>74811504</v>
      </c>
      <c r="F15" s="24">
        <v>77306953</v>
      </c>
      <c r="G15" s="24">
        <v>78266471</v>
      </c>
      <c r="H15" s="24">
        <v>79115849</v>
      </c>
      <c r="I15" s="24">
        <v>79495551</v>
      </c>
      <c r="J15" s="24">
        <v>81012161</v>
      </c>
      <c r="K15" s="24">
        <v>82462286</v>
      </c>
      <c r="L15" s="24">
        <v>83563476</v>
      </c>
    </row>
    <row r="16" spans="2:12" ht="19.899999999999999" customHeight="1" x14ac:dyDescent="0.2">
      <c r="B16" s="22" t="s">
        <v>4</v>
      </c>
      <c r="C16" s="24">
        <v>1070831</v>
      </c>
      <c r="D16" s="24">
        <v>1117268</v>
      </c>
      <c r="E16" s="24">
        <v>1155584</v>
      </c>
      <c r="F16" s="24">
        <v>1218416</v>
      </c>
      <c r="G16" s="24">
        <v>1258435</v>
      </c>
      <c r="H16" s="24">
        <v>1297981</v>
      </c>
      <c r="I16" s="24">
        <v>1303068</v>
      </c>
      <c r="J16" s="24">
        <v>1330918</v>
      </c>
      <c r="K16" s="24">
        <v>1338782</v>
      </c>
      <c r="L16" s="24">
        <v>1394046</v>
      </c>
    </row>
    <row r="17" spans="2:12" ht="19.899999999999999" customHeight="1" x14ac:dyDescent="0.2">
      <c r="B17" s="22" t="s">
        <v>5</v>
      </c>
      <c r="C17" s="24">
        <v>20445114</v>
      </c>
      <c r="D17" s="24">
        <v>20716862</v>
      </c>
      <c r="E17" s="24">
        <v>19877954</v>
      </c>
      <c r="F17" s="24">
        <v>20353806</v>
      </c>
      <c r="G17" s="24">
        <v>20766840</v>
      </c>
      <c r="H17" s="24">
        <v>21578287</v>
      </c>
      <c r="I17" s="24">
        <v>22436514</v>
      </c>
      <c r="J17" s="24">
        <v>22749821</v>
      </c>
      <c r="K17" s="24">
        <v>22806328</v>
      </c>
      <c r="L17" s="24">
        <v>23509883</v>
      </c>
    </row>
    <row r="18" spans="2:12" ht="19.899999999999999" customHeight="1" x14ac:dyDescent="0.2">
      <c r="B18" s="22" t="s">
        <v>6</v>
      </c>
      <c r="C18" s="24">
        <v>3527656</v>
      </c>
      <c r="D18" s="24">
        <v>3876800</v>
      </c>
      <c r="E18" s="24">
        <v>4002832</v>
      </c>
      <c r="F18" s="24">
        <v>4275888</v>
      </c>
      <c r="G18" s="24">
        <v>4462954</v>
      </c>
      <c r="H18" s="24">
        <v>4546743</v>
      </c>
      <c r="I18" s="24">
        <v>4800735</v>
      </c>
      <c r="J18" s="24">
        <v>4924316</v>
      </c>
      <c r="K18" s="24">
        <v>5164240</v>
      </c>
      <c r="L18" s="24">
        <v>5505042</v>
      </c>
    </row>
    <row r="19" spans="2:12" ht="19.899999999999999" customHeight="1" x14ac:dyDescent="0.2">
      <c r="B19" s="22" t="s">
        <v>7</v>
      </c>
      <c r="C19" s="24">
        <v>85849</v>
      </c>
      <c r="D19" s="24">
        <v>83065</v>
      </c>
      <c r="E19" s="24">
        <v>84392</v>
      </c>
      <c r="F19" s="24">
        <v>89056</v>
      </c>
      <c r="G19" s="24">
        <v>94424</v>
      </c>
      <c r="H19" s="24">
        <v>98646</v>
      </c>
      <c r="I19" s="24">
        <v>103147</v>
      </c>
      <c r="J19" s="24">
        <v>100657</v>
      </c>
      <c r="K19" s="24">
        <v>106912</v>
      </c>
      <c r="L19" s="24">
        <v>113170</v>
      </c>
    </row>
    <row r="20" spans="2:12" ht="13.5" x14ac:dyDescent="0.2">
      <c r="B20" s="45"/>
      <c r="C20" s="46"/>
      <c r="D20" s="46"/>
      <c r="E20" s="46"/>
      <c r="F20" s="46"/>
      <c r="G20" s="46"/>
      <c r="H20" s="46"/>
      <c r="I20" s="46"/>
      <c r="J20" s="46"/>
      <c r="K20" s="46"/>
      <c r="L20" s="46"/>
    </row>
    <row r="21" spans="2:12" ht="19.5" customHeight="1" thickBot="1" x14ac:dyDescent="0.25">
      <c r="B21" s="21" t="str">
        <f>'[1]TABLA 4.1'!$A$21</f>
        <v>Hospitales Privados</v>
      </c>
      <c r="C21" s="20">
        <v>2010</v>
      </c>
      <c r="D21" s="20">
        <v>2011</v>
      </c>
      <c r="E21" s="20">
        <v>2012</v>
      </c>
      <c r="F21" s="20">
        <v>2013</v>
      </c>
      <c r="G21" s="20">
        <v>2014</v>
      </c>
      <c r="H21" s="20">
        <v>2015</v>
      </c>
      <c r="I21" s="20">
        <v>2016</v>
      </c>
      <c r="J21" s="20">
        <v>2017</v>
      </c>
      <c r="K21" s="20">
        <v>2018</v>
      </c>
      <c r="L21" s="20">
        <v>2019</v>
      </c>
    </row>
    <row r="22" spans="2:12" ht="19.899999999999999" customHeight="1" thickTop="1" x14ac:dyDescent="0.2">
      <c r="B22" s="22" t="s">
        <v>1</v>
      </c>
      <c r="C22" s="24">
        <v>311608</v>
      </c>
      <c r="D22" s="24">
        <v>294213</v>
      </c>
      <c r="E22" s="24">
        <v>265115</v>
      </c>
      <c r="F22" s="24">
        <v>239938</v>
      </c>
      <c r="G22" s="24">
        <v>257719</v>
      </c>
      <c r="H22" s="24">
        <v>246334</v>
      </c>
      <c r="I22" s="24">
        <v>240917</v>
      </c>
      <c r="J22" s="24">
        <v>227626</v>
      </c>
      <c r="K22" s="24">
        <v>225978</v>
      </c>
      <c r="L22" s="24">
        <v>234493</v>
      </c>
    </row>
    <row r="23" spans="2:12" ht="19.899999999999999" customHeight="1" x14ac:dyDescent="0.2">
      <c r="B23" s="22" t="s">
        <v>2</v>
      </c>
      <c r="C23" s="24">
        <v>4150646</v>
      </c>
      <c r="D23" s="24">
        <v>3904526</v>
      </c>
      <c r="E23" s="24">
        <v>3624608</v>
      </c>
      <c r="F23" s="24">
        <v>3517454</v>
      </c>
      <c r="G23" s="24">
        <v>3522487</v>
      </c>
      <c r="H23" s="24">
        <v>3325199</v>
      </c>
      <c r="I23" s="24">
        <v>2936769</v>
      </c>
      <c r="J23" s="24">
        <v>2903480</v>
      </c>
      <c r="K23" s="24">
        <v>2952128</v>
      </c>
      <c r="L23" s="24">
        <v>2916076</v>
      </c>
    </row>
    <row r="24" spans="2:12" ht="19.899999999999999" customHeight="1" x14ac:dyDescent="0.2">
      <c r="B24" s="22" t="s">
        <v>3</v>
      </c>
      <c r="C24" s="24">
        <v>2438866</v>
      </c>
      <c r="D24" s="24">
        <v>2182982</v>
      </c>
      <c r="E24" s="24">
        <v>2029590</v>
      </c>
      <c r="F24" s="24">
        <v>2176774</v>
      </c>
      <c r="G24" s="24">
        <v>2084854</v>
      </c>
      <c r="H24" s="24">
        <v>2280452</v>
      </c>
      <c r="I24" s="24">
        <v>2347459</v>
      </c>
      <c r="J24" s="24">
        <v>2419929</v>
      </c>
      <c r="K24" s="24">
        <v>2816663</v>
      </c>
      <c r="L24" s="24">
        <v>3004620</v>
      </c>
    </row>
    <row r="25" spans="2:12" ht="19.899999999999999" customHeight="1" x14ac:dyDescent="0.2">
      <c r="B25" s="22" t="s">
        <v>4</v>
      </c>
      <c r="C25" s="24">
        <v>125415</v>
      </c>
      <c r="D25" s="24">
        <v>122344</v>
      </c>
      <c r="E25" s="24">
        <v>111013</v>
      </c>
      <c r="F25" s="24">
        <v>109537</v>
      </c>
      <c r="G25" s="24">
        <v>112726</v>
      </c>
      <c r="H25" s="24">
        <v>111861</v>
      </c>
      <c r="I25" s="24">
        <v>123220</v>
      </c>
      <c r="J25" s="24">
        <v>116569</v>
      </c>
      <c r="K25" s="24">
        <v>120281</v>
      </c>
      <c r="L25" s="24">
        <v>142500</v>
      </c>
    </row>
    <row r="26" spans="2:12" ht="19.899999999999999" customHeight="1" x14ac:dyDescent="0.2">
      <c r="B26" s="22" t="s">
        <v>5</v>
      </c>
      <c r="C26" s="24">
        <v>660153</v>
      </c>
      <c r="D26" s="24">
        <v>776778</v>
      </c>
      <c r="E26" s="24">
        <v>666363</v>
      </c>
      <c r="F26" s="24">
        <v>720830</v>
      </c>
      <c r="G26" s="24">
        <v>747054</v>
      </c>
      <c r="H26" s="24">
        <v>805617</v>
      </c>
      <c r="I26" s="24">
        <v>865285</v>
      </c>
      <c r="J26" s="24">
        <v>856723</v>
      </c>
      <c r="K26" s="24">
        <v>832198</v>
      </c>
      <c r="L26" s="24">
        <v>885537</v>
      </c>
    </row>
    <row r="27" spans="2:12" ht="19.899999999999999" customHeight="1" x14ac:dyDescent="0.2">
      <c r="B27" s="22" t="s">
        <v>6</v>
      </c>
      <c r="C27" s="24">
        <v>165967</v>
      </c>
      <c r="D27" s="24">
        <v>137987</v>
      </c>
      <c r="E27" s="24">
        <v>128538</v>
      </c>
      <c r="F27" s="24">
        <v>125541</v>
      </c>
      <c r="G27" s="24">
        <v>127431</v>
      </c>
      <c r="H27" s="24">
        <v>125345</v>
      </c>
      <c r="I27" s="24">
        <v>161353</v>
      </c>
      <c r="J27" s="24">
        <v>182208</v>
      </c>
      <c r="K27" s="24">
        <v>205313</v>
      </c>
      <c r="L27" s="24">
        <v>191760</v>
      </c>
    </row>
    <row r="28" spans="2:12" ht="19.899999999999999" customHeight="1" x14ac:dyDescent="0.2">
      <c r="B28" s="22" t="s">
        <v>7</v>
      </c>
      <c r="C28" s="24">
        <v>2492</v>
      </c>
      <c r="D28" s="24">
        <v>1636</v>
      </c>
      <c r="E28" s="24">
        <v>1550</v>
      </c>
      <c r="F28" s="24">
        <v>2154</v>
      </c>
      <c r="G28" s="24">
        <v>2542</v>
      </c>
      <c r="H28" s="24">
        <v>1692</v>
      </c>
      <c r="I28" s="24">
        <v>1900</v>
      </c>
      <c r="J28" s="24">
        <v>280</v>
      </c>
      <c r="K28" s="24">
        <v>328</v>
      </c>
      <c r="L28" s="24">
        <v>282</v>
      </c>
    </row>
    <row r="30" spans="2:12" x14ac:dyDescent="0.2">
      <c r="B30" s="36" t="s">
        <v>20</v>
      </c>
    </row>
  </sheetData>
  <pageMargins left="0.70866141732283472" right="0.70866141732283472" top="0.74803149606299213" bottom="0.74803149606299213" header="0.31496062992125984" footer="0.31496062992125984"/>
  <pageSetup paperSize="9" scale="6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9"/>
  <sheetViews>
    <sheetView showGridLines="0" view="pageLayout" zoomScaleNormal="100" workbookViewId="0">
      <selection activeCell="N13" sqref="N13"/>
    </sheetView>
  </sheetViews>
  <sheetFormatPr baseColWidth="10" defaultRowHeight="12.75" x14ac:dyDescent="0.2"/>
  <cols>
    <col min="1" max="1" width="4.5703125" style="44" customWidth="1"/>
    <col min="2" max="2" width="24.5703125" style="44" customWidth="1"/>
    <col min="3" max="12" width="8.42578125" style="44" bestFit="1" customWidth="1"/>
    <col min="13" max="16384" width="11.42578125" style="44"/>
  </cols>
  <sheetData>
    <row r="2" spans="2:12" s="42" customFormat="1" x14ac:dyDescent="0.2">
      <c r="B2" s="82" t="s">
        <v>36</v>
      </c>
      <c r="C2" s="82"/>
      <c r="D2" s="82"/>
      <c r="E2" s="82"/>
      <c r="F2" s="82"/>
      <c r="G2" s="82"/>
      <c r="H2" s="82"/>
      <c r="I2" s="82"/>
      <c r="J2" s="82"/>
      <c r="K2" s="82"/>
      <c r="L2" s="82"/>
    </row>
    <row r="3" spans="2:12" s="42" customFormat="1" x14ac:dyDescent="0.2">
      <c r="B3" s="19"/>
      <c r="C3" s="43"/>
      <c r="D3" s="43"/>
      <c r="E3" s="43"/>
      <c r="F3" s="43"/>
      <c r="G3" s="43"/>
      <c r="H3" s="43"/>
      <c r="I3" s="43"/>
      <c r="J3" s="43"/>
      <c r="K3" s="43"/>
    </row>
    <row r="4" spans="2:12" ht="15" thickBot="1" x14ac:dyDescent="0.25">
      <c r="B4" s="47" t="str">
        <f>'[1] TABLA 4.2 '!$A$4</f>
        <v>Total de hospitales</v>
      </c>
      <c r="C4" s="48">
        <v>2010</v>
      </c>
      <c r="D4" s="48">
        <v>2011</v>
      </c>
      <c r="E4" s="48">
        <v>2012</v>
      </c>
      <c r="F4" s="48">
        <v>2013</v>
      </c>
      <c r="G4" s="48">
        <v>2014</v>
      </c>
      <c r="H4" s="48">
        <v>2015</v>
      </c>
      <c r="I4" s="48">
        <v>2016</v>
      </c>
      <c r="J4" s="48">
        <v>2017</v>
      </c>
      <c r="K4" s="48">
        <v>2018</v>
      </c>
      <c r="L4" s="48">
        <v>2019</v>
      </c>
    </row>
    <row r="5" spans="2:12" ht="15" thickTop="1" x14ac:dyDescent="0.2">
      <c r="B5" s="55" t="s">
        <v>1</v>
      </c>
      <c r="C5" s="49">
        <f>'[1] TABLA 4.2 '!B5</f>
        <v>0.81024072126657798</v>
      </c>
      <c r="D5" s="49">
        <f>'[1] TABLA 4.2 '!C5</f>
        <v>0.80832587900736397</v>
      </c>
      <c r="E5" s="49">
        <f>'[1] TABLA 4.2 '!D5</f>
        <v>0.80194323973532</v>
      </c>
      <c r="F5" s="49">
        <f>'[1] TABLA 4.2 '!E5</f>
        <v>0.80199919340339998</v>
      </c>
      <c r="G5" s="49">
        <f>'[1] TABLA 4.2 '!F5</f>
        <v>0.79817913728874801</v>
      </c>
      <c r="H5" s="49">
        <f>'[1] TABLA 4.2 '!G5</f>
        <v>0.80012063081087403</v>
      </c>
      <c r="I5" s="49">
        <f>'[1] TABLA 4.2 '!H5</f>
        <v>0.79470585065216004</v>
      </c>
      <c r="J5" s="49">
        <f>'[1] TABLA 4.2 '!I5</f>
        <v>0.79432701333606703</v>
      </c>
      <c r="K5" s="49">
        <f>'[1] TABLA 4.2 '!J5</f>
        <v>0.79315080261770399</v>
      </c>
      <c r="L5" s="49">
        <f>'[1] TABLA 4.2 '!K5</f>
        <v>0.79271567356418104</v>
      </c>
    </row>
    <row r="6" spans="2:12" ht="14.25" x14ac:dyDescent="0.2">
      <c r="B6" s="55" t="s">
        <v>2</v>
      </c>
      <c r="C6" s="49">
        <f>'[1] TABLA 4.2 '!B6</f>
        <v>0.88270152284352599</v>
      </c>
      <c r="D6" s="49">
        <f>'[1] TABLA 4.2 '!C6</f>
        <v>0.88201383752104201</v>
      </c>
      <c r="E6" s="49">
        <f>'[1] TABLA 4.2 '!D6</f>
        <v>0.87983962775820301</v>
      </c>
      <c r="F6" s="49">
        <f>'[1] TABLA 4.2 '!E6</f>
        <v>0.87658487526625495</v>
      </c>
      <c r="G6" s="49">
        <f>'[1] TABLA 4.2 '!F6</f>
        <v>0.87680966237453195</v>
      </c>
      <c r="H6" s="49">
        <f>'[1] TABLA 4.2 '!G6</f>
        <v>0.87733080371573302</v>
      </c>
      <c r="I6" s="49">
        <f>'[1] TABLA 4.2 '!H6</f>
        <v>0.87477665630394397</v>
      </c>
      <c r="J6" s="49">
        <f>'[1] TABLA 4.2 '!I6</f>
        <v>0.87618354521501796</v>
      </c>
      <c r="K6" s="49">
        <f>'[1] TABLA 4.2 '!J6</f>
        <v>0.87691107504965404</v>
      </c>
      <c r="L6" s="49">
        <f>'[1] TABLA 4.2 '!K6</f>
        <v>0.87454868385393503</v>
      </c>
    </row>
    <row r="7" spans="2:12" ht="14.25" x14ac:dyDescent="0.2">
      <c r="B7" s="55" t="s">
        <v>3</v>
      </c>
      <c r="C7" s="49">
        <f>'[1] TABLA 4.2 '!B7</f>
        <v>0.87796877634695802</v>
      </c>
      <c r="D7" s="49">
        <f>'[1] TABLA 4.2 '!C7</f>
        <v>0.86869271848374996</v>
      </c>
      <c r="E7" s="49">
        <f>'[1] TABLA 4.2 '!D7</f>
        <v>0.85718361575739399</v>
      </c>
      <c r="F7" s="49">
        <f>'[1] TABLA 4.2 '!E7</f>
        <v>0.85090263206197103</v>
      </c>
      <c r="G7" s="49">
        <f>'[1] TABLA 4.2 '!F7</f>
        <v>0.84216436272977102</v>
      </c>
      <c r="H7" s="49">
        <f>'[1] TABLA 4.2 '!G7</f>
        <v>0.83130106878423504</v>
      </c>
      <c r="I7" s="49">
        <f>'[1] TABLA 4.2 '!H7</f>
        <v>0.82310280680617398</v>
      </c>
      <c r="J7" s="49">
        <f>'[1] TABLA 4.2 '!I7</f>
        <v>0.81710664735101002</v>
      </c>
      <c r="K7" s="49">
        <f>'[1] TABLA 4.2 '!J7</f>
        <v>0.80941369492776305</v>
      </c>
      <c r="L7" s="49">
        <f>'[1] TABLA 4.2 '!K7</f>
        <v>0.79901920034886598</v>
      </c>
    </row>
    <row r="8" spans="2:12" ht="14.25" x14ac:dyDescent="0.2">
      <c r="B8" s="55" t="s">
        <v>4</v>
      </c>
      <c r="C8" s="49">
        <f>'[1] TABLA 4.2 '!B8</f>
        <v>0.81310372401102005</v>
      </c>
      <c r="D8" s="49">
        <f>'[1] TABLA 4.2 '!C8</f>
        <v>0.81781817388268196</v>
      </c>
      <c r="E8" s="49">
        <f>'[1] TABLA 4.2 '!D8</f>
        <v>0.80804210251916297</v>
      </c>
      <c r="F8" s="49">
        <f>'[1] TABLA 4.2 '!E8</f>
        <v>0.803569868715999</v>
      </c>
      <c r="G8" s="49">
        <f>'[1] TABLA 4.2 '!F8</f>
        <v>0.80463662196957297</v>
      </c>
      <c r="H8" s="49">
        <f>'[1] TABLA 4.2 '!G8</f>
        <v>0.800217658928704</v>
      </c>
      <c r="I8" s="49">
        <f>'[1] TABLA 4.2 '!H8</f>
        <v>0.78964405967879003</v>
      </c>
      <c r="J8" s="49">
        <f>'[1] TABLA 4.2 '!I8</f>
        <v>0.77665496488016095</v>
      </c>
      <c r="K8" s="49">
        <f>'[1] TABLA 4.2 '!J8</f>
        <v>0.77325548766170904</v>
      </c>
      <c r="L8" s="49">
        <f>'[1] TABLA 4.2 '!K8</f>
        <v>0.75955655140629696</v>
      </c>
    </row>
    <row r="9" spans="2:12" ht="14.25" x14ac:dyDescent="0.2">
      <c r="B9" s="55" t="s">
        <v>5</v>
      </c>
      <c r="C9" s="49">
        <f>'[1] TABLA 4.2 '!B9</f>
        <v>0.79199026975662701</v>
      </c>
      <c r="D9" s="49">
        <f>'[1] TABLA 4.2 '!C9</f>
        <v>0.78760835993997802</v>
      </c>
      <c r="E9" s="49">
        <f>'[1] TABLA 4.2 '!D9</f>
        <v>0.77522437718595805</v>
      </c>
      <c r="F9" s="49">
        <f>'[1] TABLA 4.2 '!E9</f>
        <v>0.77676358377700305</v>
      </c>
      <c r="G9" s="49">
        <f>'[1] TABLA 4.2 '!F9</f>
        <v>0.77258205854850104</v>
      </c>
      <c r="H9" s="49">
        <f>'[1] TABLA 4.2 '!G9</f>
        <v>0.76692027937696094</v>
      </c>
      <c r="I9" s="49">
        <f>'[1] TABLA 4.2 '!H9</f>
        <v>0.762852169311933</v>
      </c>
      <c r="J9" s="49">
        <f>'[1] TABLA 4.2 '!I9</f>
        <v>0.76012644090458104</v>
      </c>
      <c r="K9" s="49">
        <f>'[1] TABLA 4.2 '!J9</f>
        <v>0.75337304708253505</v>
      </c>
      <c r="L9" s="49">
        <f>'[1] TABLA 4.2 '!K9</f>
        <v>0.75164561973390498</v>
      </c>
    </row>
    <row r="10" spans="2:12" ht="14.25" x14ac:dyDescent="0.2">
      <c r="B10" s="55" t="s">
        <v>6</v>
      </c>
      <c r="C10" s="49">
        <f>'[1] TABLA 4.2 '!B10</f>
        <v>0.94239071944918695</v>
      </c>
      <c r="D10" s="49">
        <f>'[1] TABLA 4.2 '!C10</f>
        <v>0.94813176161288104</v>
      </c>
      <c r="E10" s="49">
        <f>'[1] TABLA 4.2 '!D10</f>
        <v>0.94633490257041997</v>
      </c>
      <c r="F10" s="49">
        <f>'[1] TABLA 4.2 '!E10</f>
        <v>0.94730155595977406</v>
      </c>
      <c r="G10" s="49">
        <f>'[1] TABLA 4.2 '!F10</f>
        <v>0.94790027371901098</v>
      </c>
      <c r="H10" s="49">
        <f>'[1] TABLA 4.2 '!G10</f>
        <v>0.94442895507944202</v>
      </c>
      <c r="I10" s="49">
        <f>'[1] TABLA 4.2 '!H10</f>
        <v>0.94457027943148397</v>
      </c>
      <c r="J10" s="49">
        <f>'[1] TABLA 4.2 '!I10</f>
        <v>0.94727793351379697</v>
      </c>
      <c r="K10" s="49">
        <f>'[1] TABLA 4.2 '!J10</f>
        <v>0.94562931892767399</v>
      </c>
      <c r="L10" s="49">
        <f>'[1] TABLA 4.2 '!K10</f>
        <v>0.94062377211471704</v>
      </c>
    </row>
    <row r="11" spans="2:12" ht="14.25" x14ac:dyDescent="0.2">
      <c r="B11" s="55" t="s">
        <v>7</v>
      </c>
      <c r="C11" s="49">
        <f>'[1] TABLA 4.2 '!B11</f>
        <v>0.93659936327077797</v>
      </c>
      <c r="D11" s="49">
        <f>'[1] TABLA 4.2 '!C11</f>
        <v>0.96817174139257101</v>
      </c>
      <c r="E11" s="49">
        <f>'[1] TABLA 4.2 '!D11</f>
        <v>0.97288006964130302</v>
      </c>
      <c r="F11" s="49">
        <f>'[1] TABLA 4.2 '!E11</f>
        <v>0.97017014750234198</v>
      </c>
      <c r="G11" s="49">
        <f>'[1] TABLA 4.2 '!F11</f>
        <v>0.966436948849281</v>
      </c>
      <c r="H11" s="49">
        <f>'[1] TABLA 4.2 '!G11</f>
        <v>0.97232435513752302</v>
      </c>
      <c r="I11" s="49">
        <f>'[1] TABLA 4.2 '!H11</f>
        <v>0.977473846293193</v>
      </c>
      <c r="J11" s="49">
        <f>'[1] TABLA 4.2 '!I11</f>
        <v>0.97202874516307303</v>
      </c>
      <c r="K11" s="49">
        <f>'[1] TABLA 4.2 '!J11</f>
        <v>0.98665277802298701</v>
      </c>
      <c r="L11" s="49">
        <f>'[1] TABLA 4.2 '!K11</f>
        <v>0.99060564666839901</v>
      </c>
    </row>
    <row r="12" spans="2:12" ht="14.25" x14ac:dyDescent="0.3">
      <c r="B12" s="50"/>
      <c r="C12" s="51"/>
      <c r="D12" s="51"/>
      <c r="E12" s="51"/>
      <c r="F12" s="51"/>
      <c r="G12" s="51"/>
      <c r="H12" s="51"/>
      <c r="I12" s="51"/>
      <c r="J12" s="51"/>
      <c r="K12" s="51"/>
      <c r="L12" s="50"/>
    </row>
    <row r="13" spans="2:12" ht="15" thickBot="1" x14ac:dyDescent="0.25">
      <c r="B13" s="52" t="str">
        <f>'[1] TABLA 4.2 '!$A$13</f>
        <v>Hospitales Agudos</v>
      </c>
      <c r="C13" s="53">
        <v>2010</v>
      </c>
      <c r="D13" s="53">
        <v>2011</v>
      </c>
      <c r="E13" s="53">
        <v>2012</v>
      </c>
      <c r="F13" s="53">
        <v>2013</v>
      </c>
      <c r="G13" s="53">
        <v>2014</v>
      </c>
      <c r="H13" s="53">
        <v>2015</v>
      </c>
      <c r="I13" s="53">
        <v>2016</v>
      </c>
      <c r="J13" s="53">
        <v>2017</v>
      </c>
      <c r="K13" s="53">
        <v>2018</v>
      </c>
      <c r="L13" s="53">
        <v>2019</v>
      </c>
    </row>
    <row r="14" spans="2:12" ht="15" thickTop="1" x14ac:dyDescent="0.2">
      <c r="B14" s="55" t="s">
        <v>1</v>
      </c>
      <c r="C14" s="54">
        <f>'[1] TABLA 4.2 '!B14</f>
        <v>0.80893878027883803</v>
      </c>
      <c r="D14" s="54">
        <f>'[1] TABLA 4.2 '!C14</f>
        <v>0.80703841152339795</v>
      </c>
      <c r="E14" s="54">
        <f>'[1] TABLA 4.2 '!D14</f>
        <v>0.80034205700897598</v>
      </c>
      <c r="F14" s="54">
        <f>'[1] TABLA 4.2 '!E14</f>
        <v>0.80006512310764499</v>
      </c>
      <c r="G14" s="54">
        <f>'[1] TABLA 4.2 '!F14</f>
        <v>0.79622101756147301</v>
      </c>
      <c r="H14" s="54">
        <f>'[1] TABLA 4.2 '!G14</f>
        <v>0.79812217966764298</v>
      </c>
      <c r="I14" s="54">
        <f>'[1] TABLA 4.2 '!H14</f>
        <v>0.79227503153540102</v>
      </c>
      <c r="J14" s="54">
        <f>'[1] TABLA 4.2 '!I14</f>
        <v>0.79191627379051399</v>
      </c>
      <c r="K14" s="54">
        <f>'[1] TABLA 4.2 '!J14</f>
        <v>0.79061444961931904</v>
      </c>
      <c r="L14" s="54">
        <f>'[1] TABLA 4.2 '!K14</f>
        <v>0.79018549635600999</v>
      </c>
    </row>
    <row r="15" spans="2:12" ht="14.25" x14ac:dyDescent="0.2">
      <c r="B15" s="55" t="s">
        <v>2</v>
      </c>
      <c r="C15" s="54">
        <f>'[1] TABLA 4.2 '!B15</f>
        <v>0.88811622367835297</v>
      </c>
      <c r="D15" s="54">
        <f>'[1] TABLA 4.2 '!C15</f>
        <v>0.88629506579918704</v>
      </c>
      <c r="E15" s="54">
        <f>'[1] TABLA 4.2 '!D15</f>
        <v>0.880546014039986</v>
      </c>
      <c r="F15" s="54">
        <f>'[1] TABLA 4.2 '!E15</f>
        <v>0.87845230764683602</v>
      </c>
      <c r="G15" s="54">
        <f>'[1] TABLA 4.2 '!F15</f>
        <v>0.88080748204189097</v>
      </c>
      <c r="H15" s="54">
        <f>'[1] TABLA 4.2 '!G15</f>
        <v>0.88263882790106696</v>
      </c>
      <c r="I15" s="54">
        <f>'[1] TABLA 4.2 '!H15</f>
        <v>0.87945483815037995</v>
      </c>
      <c r="J15" s="54">
        <f>'[1] TABLA 4.2 '!I15</f>
        <v>0.880228551296932</v>
      </c>
      <c r="K15" s="54">
        <f>'[1] TABLA 4.2 '!J15</f>
        <v>0.88031376681864604</v>
      </c>
      <c r="L15" s="54">
        <f>'[1] TABLA 4.2 '!K15</f>
        <v>0.87885442965656801</v>
      </c>
    </row>
    <row r="16" spans="2:12" ht="14.25" x14ac:dyDescent="0.2">
      <c r="B16" s="55" t="s">
        <v>3</v>
      </c>
      <c r="C16" s="54">
        <f>'[1] TABLA 4.2 '!B16</f>
        <v>0.87967942385401099</v>
      </c>
      <c r="D16" s="54">
        <f>'[1] TABLA 4.2 '!C16</f>
        <v>0.87041889817308005</v>
      </c>
      <c r="E16" s="54">
        <f>'[1] TABLA 4.2 '!D16</f>
        <v>0.85860175068602396</v>
      </c>
      <c r="F16" s="54">
        <f>'[1] TABLA 4.2 '!E16</f>
        <v>0.85232076046898897</v>
      </c>
      <c r="G16" s="54">
        <f>'[1] TABLA 4.2 '!F16</f>
        <v>0.84329008206928202</v>
      </c>
      <c r="H16" s="54">
        <f>'[1] TABLA 4.2 '!G16</f>
        <v>0.83185710729287499</v>
      </c>
      <c r="I16" s="54">
        <f>'[1] TABLA 4.2 '!H16</f>
        <v>0.82335068501328601</v>
      </c>
      <c r="J16" s="54">
        <f>'[1] TABLA 4.2 '!I16</f>
        <v>0.81714996588557998</v>
      </c>
      <c r="K16" s="54">
        <f>'[1] TABLA 4.2 '!J16</f>
        <v>0.80935918745809499</v>
      </c>
      <c r="L16" s="54">
        <f>'[1] TABLA 4.2 '!K16</f>
        <v>0.79917984376301399</v>
      </c>
    </row>
    <row r="17" spans="2:12" ht="14.25" x14ac:dyDescent="0.2">
      <c r="B17" s="55" t="s">
        <v>4</v>
      </c>
      <c r="C17" s="54">
        <f>'[1] TABLA 4.2 '!B17</f>
        <v>0.81283849894906401</v>
      </c>
      <c r="D17" s="54">
        <f>'[1] TABLA 4.2 '!C17</f>
        <v>0.817949876165592</v>
      </c>
      <c r="E17" s="54">
        <f>'[1] TABLA 4.2 '!D17</f>
        <v>0.80778436416508204</v>
      </c>
      <c r="F17" s="54">
        <f>'[1] TABLA 4.2 '!E17</f>
        <v>0.80377924332012396</v>
      </c>
      <c r="G17" s="54">
        <f>'[1] TABLA 4.2 '!F17</f>
        <v>0.80422744484031305</v>
      </c>
      <c r="H17" s="54">
        <f>'[1] TABLA 4.2 '!G17</f>
        <v>0.79995377703273196</v>
      </c>
      <c r="I17" s="54">
        <f>'[1] TABLA 4.2 '!H17</f>
        <v>0.78945110868775004</v>
      </c>
      <c r="J17" s="54">
        <f>'[1] TABLA 4.2 '!I17</f>
        <v>0.77639723653223702</v>
      </c>
      <c r="K17" s="54">
        <f>'[1] TABLA 4.2 '!J17</f>
        <v>0.77246752107754602</v>
      </c>
      <c r="L17" s="54">
        <f>'[1] TABLA 4.2 '!K17</f>
        <v>0.75851794619270796</v>
      </c>
    </row>
    <row r="18" spans="2:12" ht="14.25" x14ac:dyDescent="0.2">
      <c r="B18" s="55" t="s">
        <v>5</v>
      </c>
      <c r="C18" s="54">
        <f>'[1] TABLA 4.2 '!B18</f>
        <v>0.79235915027483195</v>
      </c>
      <c r="D18" s="54">
        <f>'[1] TABLA 4.2 '!C18</f>
        <v>0.78809943288950202</v>
      </c>
      <c r="E18" s="54">
        <f>'[1] TABLA 4.2 '!D18</f>
        <v>0.77571855595040096</v>
      </c>
      <c r="F18" s="54">
        <f>'[1] TABLA 4.2 '!E18</f>
        <v>0.77706281429606106</v>
      </c>
      <c r="G18" s="54">
        <f>'[1] TABLA 4.2 '!F18</f>
        <v>0.77290449228191205</v>
      </c>
      <c r="H18" s="54">
        <f>'[1] TABLA 4.2 '!G18</f>
        <v>0.76730314382795495</v>
      </c>
      <c r="I18" s="54">
        <f>'[1] TABLA 4.2 '!H18</f>
        <v>0.76332294805607004</v>
      </c>
      <c r="J18" s="54">
        <f>'[1] TABLA 4.2 '!I18</f>
        <v>0.76038753530858105</v>
      </c>
      <c r="K18" s="54">
        <f>'[1] TABLA 4.2 '!J18</f>
        <v>0.75364385661700595</v>
      </c>
      <c r="L18" s="54">
        <f>'[1] TABLA 4.2 '!K18</f>
        <v>0.75193446578660394</v>
      </c>
    </row>
    <row r="19" spans="2:12" ht="14.25" x14ac:dyDescent="0.2">
      <c r="B19" s="55" t="s">
        <v>6</v>
      </c>
      <c r="C19" s="54">
        <f>'[1] TABLA 4.2 '!B19</f>
        <v>0.94486365102204195</v>
      </c>
      <c r="D19" s="54">
        <f>'[1] TABLA 4.2 '!C19</f>
        <v>0.95059052690246204</v>
      </c>
      <c r="E19" s="54">
        <f>'[1] TABLA 4.2 '!D19</f>
        <v>0.94957099082390795</v>
      </c>
      <c r="F19" s="54">
        <f>'[1] TABLA 4.2 '!E19</f>
        <v>0.95074348264503095</v>
      </c>
      <c r="G19" s="54">
        <f>'[1] TABLA 4.2 '!F19</f>
        <v>0.95421658823109301</v>
      </c>
      <c r="H19" s="54">
        <f>'[1] TABLA 4.2 '!G19</f>
        <v>0.95404804040843205</v>
      </c>
      <c r="I19" s="54">
        <f>'[1] TABLA 4.2 '!H19</f>
        <v>0.95082812372499603</v>
      </c>
      <c r="J19" s="54">
        <f>'[1] TABLA 4.2 '!I19</f>
        <v>0.95073559507904304</v>
      </c>
      <c r="K19" s="54">
        <f>'[1] TABLA 4.2 '!J19</f>
        <v>0.94951059453075004</v>
      </c>
      <c r="L19" s="54">
        <f>'[1] TABLA 4.2 '!K19</f>
        <v>0.94285422146269204</v>
      </c>
    </row>
    <row r="20" spans="2:12" ht="14.25" x14ac:dyDescent="0.2">
      <c r="B20" s="55" t="s">
        <v>7</v>
      </c>
      <c r="C20" s="54">
        <f>'[1] TABLA 4.2 '!B20</f>
        <v>0.93417702235086697</v>
      </c>
      <c r="D20" s="54">
        <f>'[1] TABLA 4.2 '!C20</f>
        <v>0.96726675671898998</v>
      </c>
      <c r="E20" s="54">
        <f>'[1] TABLA 4.2 '!D20</f>
        <v>0.97205648598216998</v>
      </c>
      <c r="F20" s="54">
        <f>'[1] TABLA 4.2 '!E20</f>
        <v>0.96850530711675697</v>
      </c>
      <c r="G20" s="54">
        <f>'[1] TABLA 4.2 '!F20</f>
        <v>0.96510558269792901</v>
      </c>
      <c r="H20" s="54">
        <f>'[1] TABLA 4.2 '!G20</f>
        <v>0.97197753473248605</v>
      </c>
      <c r="I20" s="54">
        <f>'[1] TABLA 4.2 '!H20</f>
        <v>0.97663210718174498</v>
      </c>
      <c r="J20" s="54">
        <f>'[1] TABLA 4.2 '!I20</f>
        <v>0.97092726027529397</v>
      </c>
      <c r="K20" s="54">
        <f>'[1] TABLA 4.2 '!J20</f>
        <v>0.98642776081119699</v>
      </c>
      <c r="L20" s="54">
        <f>'[1] TABLA 4.2 '!K20</f>
        <v>0.99047769084002901</v>
      </c>
    </row>
    <row r="21" spans="2:12" ht="14.25" x14ac:dyDescent="0.3">
      <c r="B21" s="50"/>
      <c r="C21" s="51"/>
      <c r="D21" s="51"/>
      <c r="E21" s="51"/>
      <c r="F21" s="51"/>
      <c r="G21" s="51"/>
      <c r="H21" s="51"/>
      <c r="I21" s="51"/>
      <c r="J21" s="51"/>
      <c r="K21" s="51"/>
      <c r="L21" s="50"/>
    </row>
    <row r="22" spans="2:12" ht="15" thickBot="1" x14ac:dyDescent="0.25">
      <c r="B22" s="52" t="s">
        <v>35</v>
      </c>
      <c r="C22" s="53">
        <v>2010</v>
      </c>
      <c r="D22" s="53">
        <v>2011</v>
      </c>
      <c r="E22" s="53">
        <v>2012</v>
      </c>
      <c r="F22" s="53">
        <v>2013</v>
      </c>
      <c r="G22" s="53">
        <v>2014</v>
      </c>
      <c r="H22" s="53">
        <v>2015</v>
      </c>
      <c r="I22" s="53">
        <v>2016</v>
      </c>
      <c r="J22" s="53">
        <v>2017</v>
      </c>
      <c r="K22" s="53">
        <v>2018</v>
      </c>
      <c r="L22" s="53">
        <v>2019</v>
      </c>
    </row>
    <row r="23" spans="2:12" ht="15" thickTop="1" x14ac:dyDescent="0.2">
      <c r="B23" s="55" t="s">
        <v>1</v>
      </c>
      <c r="C23" s="54">
        <f>'[1] TABLA 4.2 '!B23</f>
        <v>0.26143957553236702</v>
      </c>
      <c r="D23" s="54">
        <f>'[1] TABLA 4.2 '!C23</f>
        <v>0.24767176102667299</v>
      </c>
      <c r="E23" s="54">
        <f>'[1] TABLA 4.2 '!D23</f>
        <v>0.22304512138487101</v>
      </c>
      <c r="F23" s="54">
        <f>'[1] TABLA 4.2 '!E23</f>
        <v>0.20592460868505499</v>
      </c>
      <c r="G23" s="54">
        <f>'[1] TABLA 4.2 '!F23</f>
        <v>0.20818358871707099</v>
      </c>
      <c r="H23" s="54">
        <f>'[1] TABLA 4.2 '!G23</f>
        <v>0.201520809898763</v>
      </c>
      <c r="I23" s="54">
        <f>'[1] TABLA 4.2 '!H23</f>
        <v>0.190341239034819</v>
      </c>
      <c r="J23" s="54">
        <f>'[1] TABLA 4.2 '!I23</f>
        <v>0.181628130952011</v>
      </c>
      <c r="K23" s="54">
        <f>'[1] TABLA 4.2 '!J23</f>
        <v>0.18164820801869999</v>
      </c>
      <c r="L23" s="54">
        <f>'[1] TABLA 4.2 '!K23</f>
        <v>0.18841680165586799</v>
      </c>
    </row>
    <row r="24" spans="2:12" ht="14.25" x14ac:dyDescent="0.2">
      <c r="B24" s="55" t="s">
        <v>2</v>
      </c>
      <c r="C24" s="54">
        <f>'[1] TABLA 4.2 '!B24</f>
        <v>0.540254262658595</v>
      </c>
      <c r="D24" s="54">
        <f>'[1] TABLA 4.2 '!C24</f>
        <v>0.52584317843385298</v>
      </c>
      <c r="E24" s="54">
        <f>'[1] TABLA 4.2 '!D24</f>
        <v>0.49795712462061897</v>
      </c>
      <c r="F24" s="54">
        <f>'[1] TABLA 4.2 '!E24</f>
        <v>0.48324780845798498</v>
      </c>
      <c r="G24" s="54">
        <f>'[1] TABLA 4.2 '!F24</f>
        <v>0.48556518617789002</v>
      </c>
      <c r="H24" s="54">
        <f>'[1] TABLA 4.2 '!G24</f>
        <v>0.46863642853045701</v>
      </c>
      <c r="I24" s="54">
        <f>'[1] TABLA 4.2 '!H24</f>
        <v>0.42542497314990801</v>
      </c>
      <c r="J24" s="54">
        <f>'[1] TABLA 4.2 '!I24</f>
        <v>0.42715057488816899</v>
      </c>
      <c r="K24" s="54">
        <f>'[1] TABLA 4.2 '!J24</f>
        <v>0.43670971838178302</v>
      </c>
      <c r="L24" s="54">
        <f>'[1] TABLA 4.2 '!K24</f>
        <v>0.43135406737350102</v>
      </c>
    </row>
    <row r="25" spans="2:12" ht="14.25" x14ac:dyDescent="0.2">
      <c r="B25" s="55" t="s">
        <v>3</v>
      </c>
      <c r="C25" s="54">
        <f>'[1] TABLA 4.2 '!B25</f>
        <v>0.217280727067138</v>
      </c>
      <c r="D25" s="54">
        <f>'[1] TABLA 4.2 '!C25</f>
        <v>0.17774190522655101</v>
      </c>
      <c r="E25" s="54">
        <f>'[1] TABLA 4.2 '!D25</f>
        <v>0.152916138541077</v>
      </c>
      <c r="F25" s="54">
        <f>'[1] TABLA 4.2 '!E25</f>
        <v>0.149943054298247</v>
      </c>
      <c r="G25" s="54">
        <f>'[1] TABLA 4.2 '!F25</f>
        <v>0.132759652605108</v>
      </c>
      <c r="H25" s="54">
        <f>'[1] TABLA 4.2 '!G25</f>
        <v>0.13226563535386099</v>
      </c>
      <c r="I25" s="54">
        <f>'[1] TABLA 4.2 '!H25</f>
        <v>0.124503720034587</v>
      </c>
      <c r="J25" s="54">
        <f>'[1] TABLA 4.2 '!I25</f>
        <v>0.121916861344722</v>
      </c>
      <c r="K25" s="54">
        <f>'[1] TABLA 4.2 '!J25</f>
        <v>0.135542284050544</v>
      </c>
      <c r="L25" s="54">
        <f>'[1] TABLA 4.2 '!K25</f>
        <v>0.13325076801841401</v>
      </c>
    </row>
    <row r="26" spans="2:12" ht="14.25" x14ac:dyDescent="0.2">
      <c r="B26" s="55" t="s">
        <v>4</v>
      </c>
      <c r="C26" s="54">
        <f>'[1] TABLA 4.2 '!B26</f>
        <v>0.35781842458894297</v>
      </c>
      <c r="D26" s="54">
        <f>'[1] TABLA 4.2 '!C26</f>
        <v>0.34448736864631102</v>
      </c>
      <c r="E26" s="54">
        <f>'[1] TABLA 4.2 '!D26</f>
        <v>0.29712730280150201</v>
      </c>
      <c r="F26" s="54">
        <f>'[1] TABLA 4.2 '!E26</f>
        <v>0.27859391929355198</v>
      </c>
      <c r="G26" s="54">
        <f>'[1] TABLA 4.2 '!F26</f>
        <v>0.277305322197759</v>
      </c>
      <c r="H26" s="54">
        <f>'[1] TABLA 4.2 '!G26</f>
        <v>0.26643911803866699</v>
      </c>
      <c r="I26" s="54">
        <f>'[1] TABLA 4.2 '!H26</f>
        <v>0.26688556972553401</v>
      </c>
      <c r="J26" s="54">
        <f>'[1] TABLA 4.2 '!I26</f>
        <v>0.239262645191615</v>
      </c>
      <c r="K26" s="54">
        <f>'[1] TABLA 4.2 '!J26</f>
        <v>0.24277317810619101</v>
      </c>
      <c r="L26" s="54">
        <f>'[1] TABLA 4.2 '!K26</f>
        <v>0.251935037887494</v>
      </c>
    </row>
    <row r="27" spans="2:12" ht="14.25" x14ac:dyDescent="0.2">
      <c r="B27" s="55" t="s">
        <v>5</v>
      </c>
      <c r="C27" s="54">
        <f>'[1] TABLA 4.2 '!B27</f>
        <v>0.131835957392506</v>
      </c>
      <c r="D27" s="54">
        <f>'[1] TABLA 4.2 '!C27</f>
        <v>0.14296810035143001</v>
      </c>
      <c r="E27" s="54">
        <f>'[1] TABLA 4.2 '!D27</f>
        <v>0.120417153674843</v>
      </c>
      <c r="F27" s="54">
        <f>'[1] TABLA 4.2 '!E27</f>
        <v>0.124717286951322</v>
      </c>
      <c r="G27" s="54">
        <f>'[1] TABLA 4.2 '!F27</f>
        <v>0.122020912251909</v>
      </c>
      <c r="H27" s="54">
        <f>'[1] TABLA 4.2 '!G27</f>
        <v>0.122176454200493</v>
      </c>
      <c r="I27" s="54">
        <f>'[1] TABLA 4.2 '!H27</f>
        <v>0.12098508989866701</v>
      </c>
      <c r="J27" s="54">
        <f>'[1] TABLA 4.2 '!I27</f>
        <v>0.11665865996064199</v>
      </c>
      <c r="K27" s="54">
        <f>'[1] TABLA 4.2 '!J27</f>
        <v>0.11242108755573101</v>
      </c>
      <c r="L27" s="54">
        <f>'[1] TABLA 4.2 '!K27</f>
        <v>0.11391241472523</v>
      </c>
    </row>
    <row r="28" spans="2:12" ht="14.25" x14ac:dyDescent="0.2">
      <c r="B28" s="55" t="s">
        <v>6</v>
      </c>
      <c r="C28" s="54">
        <f>'[1] TABLA 4.2 '!B28</f>
        <v>0.44377745750520697</v>
      </c>
      <c r="D28" s="54">
        <f>'[1] TABLA 4.2 '!C28</f>
        <v>0.40254913458368702</v>
      </c>
      <c r="E28" s="54">
        <f>'[1] TABLA 4.2 '!D28</f>
        <v>0.35925542916235798</v>
      </c>
      <c r="F28" s="54">
        <f>'[1] TABLA 4.2 '!E28</f>
        <v>0.35565231679263898</v>
      </c>
      <c r="G28" s="54">
        <f>'[1] TABLA 4.2 '!F28</f>
        <v>0.35190851499803899</v>
      </c>
      <c r="H28" s="54">
        <f>'[1] TABLA 4.2 '!G28</f>
        <v>0.33158298502724698</v>
      </c>
      <c r="I28" s="54">
        <f>'[1] TABLA 4.2 '!H28</f>
        <v>0.35795052454804999</v>
      </c>
      <c r="J28" s="54">
        <f>'[1] TABLA 4.2 '!I28</f>
        <v>0.39734042205207898</v>
      </c>
      <c r="K28" s="54">
        <f>'[1] TABLA 4.2 '!J28</f>
        <v>0.41135574509179301</v>
      </c>
      <c r="L28" s="54">
        <f>'[1] TABLA 4.2 '!K28</f>
        <v>0.39827282186761997</v>
      </c>
    </row>
    <row r="29" spans="2:12" ht="14.25" x14ac:dyDescent="0.2">
      <c r="B29" s="55" t="s">
        <v>7</v>
      </c>
      <c r="C29" s="54">
        <f>'[1] TABLA 4.2 '!B29</f>
        <v>0.96514329976762203</v>
      </c>
      <c r="D29" s="54">
        <f>'[1] TABLA 4.2 '!C29</f>
        <v>0.45081289611463199</v>
      </c>
      <c r="E29" s="54">
        <f>'[1] TABLA 4.2 '!D29</f>
        <v>0.43308186644314101</v>
      </c>
      <c r="F29" s="54">
        <f>'[1] TABLA 4.2 '!E29</f>
        <v>0.475706713780919</v>
      </c>
      <c r="G29" s="54">
        <f>'[1] TABLA 4.2 '!F29</f>
        <v>0.45859642792711502</v>
      </c>
      <c r="H29" s="54">
        <f>'[1] TABLA 4.2 '!G29</f>
        <v>0.38736263736263699</v>
      </c>
      <c r="I29" s="54">
        <f>'[1] TABLA 4.2 '!H29</f>
        <v>0.44684854186265299</v>
      </c>
      <c r="J29" s="54">
        <f>'[1] TABLA 4.2 '!I29</f>
        <v>8.9945390298747194E-2</v>
      </c>
      <c r="K29" s="54">
        <f>'[1] TABLA 4.2 '!J29</f>
        <v>0.201474201474201</v>
      </c>
      <c r="L29" s="54">
        <f>'[1] TABLA 4.2 '!K29</f>
        <v>0.23020408163265299</v>
      </c>
    </row>
  </sheetData>
  <mergeCells count="1">
    <mergeCell ref="B2:L2"/>
  </mergeCells>
  <pageMargins left="0.70866141732283472" right="0.70866141732283472" top="0.74803149606299213" bottom="0.74803149606299213" header="0.31496062992125984" footer="0.31496062992125984"/>
  <pageSetup scale="8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zoomScale="80" zoomScaleNormal="80" zoomScaleSheetLayoutView="100" workbookViewId="0"/>
  </sheetViews>
  <sheetFormatPr baseColWidth="10" defaultColWidth="11.42578125" defaultRowHeight="12.75" x14ac:dyDescent="0.2"/>
  <cols>
    <col min="1" max="1" width="4.7109375" style="5" customWidth="1"/>
    <col min="2" max="2" width="34" style="5" customWidth="1"/>
    <col min="3" max="11" width="14.7109375" style="5" customWidth="1"/>
    <col min="12" max="12" width="11.85546875" style="5" customWidth="1"/>
    <col min="13" max="251" width="9.140625" style="5" customWidth="1"/>
    <col min="252" max="16384" width="11.42578125" style="5"/>
  </cols>
  <sheetData>
    <row r="1" spans="2:12" s="6" customFormat="1" ht="15" customHeight="1" x14ac:dyDescent="0.2"/>
    <row r="2" spans="2:12" s="6" customFormat="1" ht="15" customHeight="1" x14ac:dyDescent="0.2">
      <c r="B2" s="83" t="s">
        <v>37</v>
      </c>
      <c r="C2" s="83"/>
      <c r="D2" s="83"/>
      <c r="E2" s="83"/>
    </row>
    <row r="3" spans="2:12" s="6" customFormat="1" ht="15" customHeight="1" x14ac:dyDescent="0.2"/>
    <row r="4" spans="2:12" ht="19.5" customHeight="1" thickBot="1" x14ac:dyDescent="0.25">
      <c r="B4" s="27" t="s">
        <v>30</v>
      </c>
      <c r="C4" s="20">
        <v>2010</v>
      </c>
      <c r="D4" s="20">
        <v>2011</v>
      </c>
      <c r="E4" s="20">
        <v>2012</v>
      </c>
      <c r="F4" s="20">
        <v>2013</v>
      </c>
      <c r="G4" s="20">
        <v>2014</v>
      </c>
      <c r="H4" s="20">
        <v>2015</v>
      </c>
      <c r="I4" s="20">
        <v>2016</v>
      </c>
      <c r="J4" s="20">
        <v>2017</v>
      </c>
      <c r="K4" s="20">
        <v>2018</v>
      </c>
      <c r="L4" s="20">
        <v>2019</v>
      </c>
    </row>
    <row r="5" spans="2:12" ht="24.95" customHeight="1" thickTop="1" x14ac:dyDescent="0.2">
      <c r="B5" s="26" t="s">
        <v>29</v>
      </c>
      <c r="C5" s="24">
        <v>24508.968618999999</v>
      </c>
      <c r="D5" s="24">
        <v>24263.293344999998</v>
      </c>
      <c r="E5" s="24">
        <v>22525.359479999999</v>
      </c>
      <c r="F5" s="24">
        <v>22305.031089</v>
      </c>
      <c r="G5" s="24">
        <v>22672.413705999999</v>
      </c>
      <c r="H5" s="24">
        <v>23535.404798</v>
      </c>
      <c r="I5" s="24">
        <v>24215.612849000001</v>
      </c>
      <c r="J5" s="24">
        <v>24986.66445</v>
      </c>
      <c r="K5" s="24">
        <v>25867.793192000001</v>
      </c>
      <c r="L5" s="24">
        <v>27552.280231000001</v>
      </c>
    </row>
    <row r="6" spans="2:12" ht="24.95" customHeight="1" x14ac:dyDescent="0.2">
      <c r="B6" s="26" t="s">
        <v>23</v>
      </c>
      <c r="C6" s="24">
        <v>13045.261931999999</v>
      </c>
      <c r="D6" s="24">
        <v>13626.981395999999</v>
      </c>
      <c r="E6" s="24">
        <v>13881.557521000001</v>
      </c>
      <c r="F6" s="24">
        <v>13716.966973000001</v>
      </c>
      <c r="G6" s="24">
        <v>13944.135260999999</v>
      </c>
      <c r="H6" s="24">
        <v>15876.842823999999</v>
      </c>
      <c r="I6" s="24">
        <v>16001.764337000001</v>
      </c>
      <c r="J6" s="24">
        <v>16727.992593999999</v>
      </c>
      <c r="K6" s="24">
        <v>17711.030631000001</v>
      </c>
      <c r="L6" s="24">
        <v>18663.481059000002</v>
      </c>
    </row>
    <row r="7" spans="2:12" ht="24.95" customHeight="1" x14ac:dyDescent="0.2">
      <c r="B7" s="23" t="s">
        <v>21</v>
      </c>
      <c r="C7" s="24">
        <v>4746.3757869999999</v>
      </c>
      <c r="D7" s="24">
        <v>5095.6780179999996</v>
      </c>
      <c r="E7" s="24">
        <v>5333.1832350000004</v>
      </c>
      <c r="F7" s="24">
        <v>5367.9859749999996</v>
      </c>
      <c r="G7" s="24">
        <v>5485.056885</v>
      </c>
      <c r="H7" s="24">
        <v>6919.2450440000002</v>
      </c>
      <c r="I7" s="24">
        <v>6659.2573240000002</v>
      </c>
      <c r="J7" s="24">
        <v>6815.2974190000004</v>
      </c>
      <c r="K7" s="24">
        <v>7352.0495090000004</v>
      </c>
      <c r="L7" s="24">
        <v>7897.3839209999996</v>
      </c>
    </row>
    <row r="8" spans="2:12" ht="24.95" customHeight="1" x14ac:dyDescent="0.2">
      <c r="B8" s="26" t="s">
        <v>28</v>
      </c>
      <c r="C8" s="24">
        <v>3621.851099</v>
      </c>
      <c r="D8" s="24">
        <v>4006.92218</v>
      </c>
      <c r="E8" s="24">
        <v>3925.9891299999999</v>
      </c>
      <c r="F8" s="24">
        <v>3769.6442499999998</v>
      </c>
      <c r="G8" s="24">
        <v>3715.8682309999999</v>
      </c>
      <c r="H8" s="24">
        <v>3814.065196</v>
      </c>
      <c r="I8" s="24">
        <v>3720.5474340000001</v>
      </c>
      <c r="J8" s="24">
        <v>3699.1092140000001</v>
      </c>
      <c r="K8" s="24">
        <v>3804.7078289999999</v>
      </c>
      <c r="L8" s="24">
        <v>3889.705062</v>
      </c>
    </row>
    <row r="9" spans="2:12" ht="24.95" customHeight="1" thickBot="1" x14ac:dyDescent="0.25">
      <c r="B9" s="28" t="s">
        <v>27</v>
      </c>
      <c r="C9" s="25">
        <v>41176.08165</v>
      </c>
      <c r="D9" s="25">
        <v>41897.196922000003</v>
      </c>
      <c r="E9" s="25">
        <v>40332.906130000003</v>
      </c>
      <c r="F9" s="25">
        <v>39791.642312999997</v>
      </c>
      <c r="G9" s="25">
        <v>40332.417198000003</v>
      </c>
      <c r="H9" s="25">
        <v>43226.312817999999</v>
      </c>
      <c r="I9" s="25">
        <v>43937.924619999998</v>
      </c>
      <c r="J9" s="25">
        <v>45413.766258000003</v>
      </c>
      <c r="K9" s="25">
        <v>47383.531651999998</v>
      </c>
      <c r="L9" s="25">
        <v>50105.466352000003</v>
      </c>
    </row>
    <row r="10" spans="2:12" ht="24.95" customHeight="1" thickTop="1" x14ac:dyDescent="0.2">
      <c r="B10" s="26" t="s">
        <v>32</v>
      </c>
      <c r="C10" s="24">
        <v>893.71700889901695</v>
      </c>
      <c r="D10" s="24">
        <v>908.33747688679296</v>
      </c>
      <c r="E10" s="24">
        <v>873.70400083841798</v>
      </c>
      <c r="F10" s="24">
        <v>854.04756363529305</v>
      </c>
      <c r="G10" s="24">
        <v>868.24566822935105</v>
      </c>
      <c r="H10" s="24">
        <v>931.13917045763606</v>
      </c>
      <c r="I10" s="24">
        <v>945.91161457150702</v>
      </c>
      <c r="J10" s="24">
        <v>975.92542136990699</v>
      </c>
      <c r="K10" s="24">
        <v>1013.91852853855</v>
      </c>
      <c r="L10" s="24">
        <v>1063.7145238851299</v>
      </c>
    </row>
    <row r="11" spans="2:12" s="6" customFormat="1" ht="15" customHeight="1" x14ac:dyDescent="0.2">
      <c r="B11" s="29"/>
    </row>
    <row r="12" spans="2:12" ht="19.5" customHeight="1" thickBot="1" x14ac:dyDescent="0.25">
      <c r="B12" s="27" t="s">
        <v>31</v>
      </c>
      <c r="C12" s="20">
        <v>2010</v>
      </c>
      <c r="D12" s="20">
        <v>2011</v>
      </c>
      <c r="E12" s="20">
        <v>2012</v>
      </c>
      <c r="F12" s="20">
        <v>2013</v>
      </c>
      <c r="G12" s="20">
        <v>2014</v>
      </c>
      <c r="H12" s="20">
        <v>2015</v>
      </c>
      <c r="I12" s="20">
        <v>2016</v>
      </c>
      <c r="J12" s="20">
        <v>2017</v>
      </c>
      <c r="K12" s="20">
        <v>2018</v>
      </c>
      <c r="L12" s="20">
        <v>2019</v>
      </c>
    </row>
    <row r="13" spans="2:12" ht="24.95" customHeight="1" thickTop="1" x14ac:dyDescent="0.2">
      <c r="B13" s="32" t="s">
        <v>29</v>
      </c>
      <c r="C13" s="24">
        <v>22438.6960397531</v>
      </c>
      <c r="D13" s="24">
        <v>21918.7313090727</v>
      </c>
      <c r="E13" s="24">
        <v>21069.094989617999</v>
      </c>
      <c r="F13" s="24">
        <v>22298.785680295099</v>
      </c>
      <c r="G13" s="24">
        <v>22695.766292117201</v>
      </c>
      <c r="H13" s="24">
        <v>23592.831185707098</v>
      </c>
      <c r="I13" s="24">
        <v>24215.612849000001</v>
      </c>
      <c r="J13" s="24">
        <v>25171.628233591098</v>
      </c>
      <c r="K13" s="24">
        <v>26135.697303491801</v>
      </c>
      <c r="L13" s="24">
        <v>28064.086796524301</v>
      </c>
    </row>
    <row r="14" spans="2:12" ht="24.95" customHeight="1" x14ac:dyDescent="0.2">
      <c r="B14" s="26" t="s">
        <v>23</v>
      </c>
      <c r="C14" s="24">
        <v>11943.328656604001</v>
      </c>
      <c r="D14" s="24">
        <v>12310.2061837045</v>
      </c>
      <c r="E14" s="24">
        <v>12984.1148272674</v>
      </c>
      <c r="F14" s="24">
        <v>13713.1262222476</v>
      </c>
      <c r="G14" s="24">
        <v>13958.497720318799</v>
      </c>
      <c r="H14" s="24">
        <v>15915.582320490599</v>
      </c>
      <c r="I14" s="24">
        <v>16001.764337000001</v>
      </c>
      <c r="J14" s="24">
        <v>16851.8215591771</v>
      </c>
      <c r="K14" s="24">
        <v>17894.4578715684</v>
      </c>
      <c r="L14" s="24">
        <v>19010.170772571801</v>
      </c>
    </row>
    <row r="15" spans="2:12" ht="24.95" customHeight="1" x14ac:dyDescent="0.2">
      <c r="B15" s="23" t="s">
        <v>21</v>
      </c>
      <c r="C15" s="24">
        <v>4345.4494242721103</v>
      </c>
      <c r="D15" s="24">
        <v>4603.2826511206604</v>
      </c>
      <c r="E15" s="24">
        <v>4988.3929388572496</v>
      </c>
      <c r="F15" s="24">
        <v>5366.4829389269999</v>
      </c>
      <c r="G15" s="24">
        <v>5490.7064935915496</v>
      </c>
      <c r="H15" s="24">
        <v>6936.1280019073602</v>
      </c>
      <c r="I15" s="24">
        <v>6659.2573240000002</v>
      </c>
      <c r="J15" s="24">
        <v>6865.7476581441497</v>
      </c>
      <c r="K15" s="24">
        <v>7428.1922350815403</v>
      </c>
      <c r="L15" s="24">
        <v>8044.08440848584</v>
      </c>
    </row>
    <row r="16" spans="2:12" ht="24.95" customHeight="1" x14ac:dyDescent="0.2">
      <c r="B16" s="26" t="s">
        <v>28</v>
      </c>
      <c r="C16" s="24">
        <v>3315.91333666747</v>
      </c>
      <c r="D16" s="24">
        <v>3619.7332897465999</v>
      </c>
      <c r="E16" s="24">
        <v>3672.1739327455002</v>
      </c>
      <c r="F16" s="24">
        <v>3768.5887496099999</v>
      </c>
      <c r="G16" s="24">
        <v>3719.6955752779299</v>
      </c>
      <c r="H16" s="24">
        <v>3823.37151507824</v>
      </c>
      <c r="I16" s="24">
        <v>3720.5474340000001</v>
      </c>
      <c r="J16" s="24">
        <v>3726.4918699566401</v>
      </c>
      <c r="K16" s="24">
        <v>3844.1119197490102</v>
      </c>
      <c r="L16" s="24">
        <v>3961.9595749475302</v>
      </c>
    </row>
    <row r="17" spans="1:13" ht="24.95" customHeight="1" thickBot="1" x14ac:dyDescent="0.25">
      <c r="B17" s="28" t="s">
        <v>27</v>
      </c>
      <c r="C17" s="25">
        <v>37697.938033024497</v>
      </c>
      <c r="D17" s="25">
        <v>37848.6707834271</v>
      </c>
      <c r="E17" s="25">
        <v>37725.383748695502</v>
      </c>
      <c r="F17" s="25">
        <v>39780.500653152398</v>
      </c>
      <c r="G17" s="25">
        <v>40373.9595877139</v>
      </c>
      <c r="H17" s="25">
        <v>43331.7850212759</v>
      </c>
      <c r="I17" s="25">
        <v>43937.924619999998</v>
      </c>
      <c r="J17" s="25">
        <v>45749.941662724799</v>
      </c>
      <c r="K17" s="25">
        <v>47874.267094809198</v>
      </c>
      <c r="L17" s="25">
        <v>51036.217144043701</v>
      </c>
    </row>
    <row r="18" spans="1:13" ht="24.95" customHeight="1" thickTop="1" x14ac:dyDescent="0.2">
      <c r="B18" s="26" t="s">
        <v>32</v>
      </c>
      <c r="C18" s="24">
        <v>976.17446604591601</v>
      </c>
      <c r="D18" s="24">
        <v>1005.4988287045099</v>
      </c>
      <c r="E18" s="24">
        <v>934.09312111874499</v>
      </c>
      <c r="F18" s="24">
        <v>854.28676392919294</v>
      </c>
      <c r="G18" s="24">
        <v>867.35229536512395</v>
      </c>
      <c r="H18" s="24">
        <v>928.87272101835094</v>
      </c>
      <c r="I18" s="24">
        <v>945.91161457150702</v>
      </c>
      <c r="J18" s="24">
        <v>968.75421826916897</v>
      </c>
      <c r="K18" s="24">
        <v>1003.5253509868199</v>
      </c>
      <c r="L18" s="24">
        <v>1044.31549333355</v>
      </c>
    </row>
    <row r="19" spans="1:13" s="6" customFormat="1" ht="15" customHeight="1" x14ac:dyDescent="0.2">
      <c r="A19" s="11"/>
      <c r="B19" s="9"/>
      <c r="J19" s="10"/>
      <c r="K19" s="10"/>
      <c r="L19" s="10"/>
    </row>
    <row r="20" spans="1:13" s="6" customFormat="1" ht="15" customHeight="1" x14ac:dyDescent="0.2">
      <c r="B20" s="38" t="s">
        <v>40</v>
      </c>
      <c r="C20" s="38"/>
      <c r="D20" s="38"/>
      <c r="E20" s="38"/>
    </row>
    <row r="21" spans="1:13" s="6" customFormat="1" ht="15" customHeight="1" x14ac:dyDescent="0.2">
      <c r="A21" s="11"/>
      <c r="B21" s="9"/>
      <c r="J21" s="10"/>
      <c r="K21" s="10"/>
      <c r="L21" s="10"/>
    </row>
    <row r="22" spans="1:13" x14ac:dyDescent="0.2">
      <c r="C22" s="6"/>
      <c r="D22" s="6"/>
      <c r="E22" s="6"/>
      <c r="F22" s="6"/>
      <c r="G22" s="6"/>
      <c r="H22" s="6"/>
    </row>
    <row r="23" spans="1:13" ht="19.5" customHeight="1" thickBot="1" x14ac:dyDescent="0.25">
      <c r="B23" s="27" t="s">
        <v>11</v>
      </c>
      <c r="C23" s="20">
        <v>2010</v>
      </c>
      <c r="D23" s="20">
        <v>2011</v>
      </c>
      <c r="E23" s="20">
        <v>2012</v>
      </c>
      <c r="F23" s="20">
        <v>2013</v>
      </c>
      <c r="G23" s="20">
        <v>2014</v>
      </c>
      <c r="H23" s="20">
        <v>2015</v>
      </c>
      <c r="I23" s="20">
        <v>2016</v>
      </c>
      <c r="J23" s="20">
        <v>2017</v>
      </c>
      <c r="K23" s="20">
        <v>2018</v>
      </c>
      <c r="L23" s="20">
        <v>2019</v>
      </c>
    </row>
    <row r="24" spans="1:13" ht="19.899999999999999" customHeight="1" thickTop="1" thickBot="1" x14ac:dyDescent="0.25">
      <c r="B24" s="28" t="s">
        <v>38</v>
      </c>
      <c r="C24" s="25">
        <v>36803.655395000002</v>
      </c>
      <c r="D24" s="25">
        <v>37380.158450000003</v>
      </c>
      <c r="E24" s="25">
        <v>35766.227425999998</v>
      </c>
      <c r="F24" s="25">
        <v>35185.650307999997</v>
      </c>
      <c r="G24" s="25">
        <v>35621.575524</v>
      </c>
      <c r="H24" s="25">
        <v>38331.054905999998</v>
      </c>
      <c r="I24" s="25">
        <v>38754.436996999997</v>
      </c>
      <c r="J24" s="25">
        <v>40070.121663999998</v>
      </c>
      <c r="K24" s="25">
        <v>41980.621158000002</v>
      </c>
      <c r="L24" s="25">
        <v>44340.827597000003</v>
      </c>
    </row>
    <row r="25" spans="1:13" ht="19.899999999999999" customHeight="1" thickTop="1" x14ac:dyDescent="0.2">
      <c r="B25" s="30" t="s">
        <v>22</v>
      </c>
      <c r="C25" s="24">
        <v>22732.360788999998</v>
      </c>
      <c r="D25" s="24">
        <v>22443.300449999999</v>
      </c>
      <c r="E25" s="24">
        <v>20705.36463</v>
      </c>
      <c r="F25" s="24">
        <v>20483.358122000001</v>
      </c>
      <c r="G25" s="24">
        <v>20794.242109999999</v>
      </c>
      <c r="H25" s="24">
        <v>21620.712975999999</v>
      </c>
      <c r="I25" s="24">
        <v>22227.380813</v>
      </c>
      <c r="J25" s="24">
        <v>22961.589798000001</v>
      </c>
      <c r="K25" s="24">
        <v>23829.19267</v>
      </c>
      <c r="L25" s="24">
        <v>25362.927009999999</v>
      </c>
    </row>
    <row r="26" spans="1:13" ht="19.899999999999999" customHeight="1" x14ac:dyDescent="0.3">
      <c r="B26" s="30" t="s">
        <v>23</v>
      </c>
      <c r="C26" s="24">
        <v>11432.702703000001</v>
      </c>
      <c r="D26" s="24">
        <v>11950.376018999999</v>
      </c>
      <c r="E26" s="24">
        <v>12235.486892000001</v>
      </c>
      <c r="F26" s="24">
        <v>12038.107513999999</v>
      </c>
      <c r="G26" s="24">
        <v>12188.259364</v>
      </c>
      <c r="H26" s="24">
        <v>13998.365447</v>
      </c>
      <c r="I26" s="24">
        <v>13927.508793000001</v>
      </c>
      <c r="J26" s="24">
        <v>14566.91352</v>
      </c>
      <c r="K26" s="24">
        <v>15454.37082</v>
      </c>
      <c r="L26" s="24">
        <v>16221.859544999999</v>
      </c>
      <c r="M26" s="37"/>
    </row>
    <row r="27" spans="1:13" ht="19.899999999999999" customHeight="1" x14ac:dyDescent="0.2">
      <c r="B27" s="31" t="s">
        <v>24</v>
      </c>
      <c r="C27" s="24">
        <v>4427.6062709999997</v>
      </c>
      <c r="D27" s="24">
        <v>4778.4470160000001</v>
      </c>
      <c r="E27" s="24">
        <v>5014.8154020000002</v>
      </c>
      <c r="F27" s="24">
        <v>5041.0899289999998</v>
      </c>
      <c r="G27" s="24">
        <v>5153.9502689999999</v>
      </c>
      <c r="H27" s="24">
        <v>6550.5686459999997</v>
      </c>
      <c r="I27" s="24">
        <v>6285.5540730000002</v>
      </c>
      <c r="J27" s="24">
        <v>6423.3892740000001</v>
      </c>
      <c r="K27" s="24">
        <v>6934.1695110000001</v>
      </c>
      <c r="L27" s="24">
        <v>7401.9286069999998</v>
      </c>
    </row>
    <row r="28" spans="1:13" ht="19.899999999999999" customHeight="1" x14ac:dyDescent="0.2">
      <c r="B28" s="30" t="s">
        <v>25</v>
      </c>
      <c r="C28" s="24">
        <v>2638.591903</v>
      </c>
      <c r="D28" s="24">
        <v>2986.48198</v>
      </c>
      <c r="E28" s="24">
        <v>2825.3759049999999</v>
      </c>
      <c r="F28" s="24">
        <v>2664.184671</v>
      </c>
      <c r="G28" s="24">
        <v>2639.0740500000002</v>
      </c>
      <c r="H28" s="24">
        <v>2711.9764829999999</v>
      </c>
      <c r="I28" s="24">
        <v>2599.5473910000001</v>
      </c>
      <c r="J28" s="24">
        <v>2541.6183460000002</v>
      </c>
      <c r="K28" s="24">
        <v>2697.0576679999999</v>
      </c>
      <c r="L28" s="24">
        <v>2756.0410419999998</v>
      </c>
    </row>
    <row r="29" spans="1:13" ht="19.899999999999999" customHeight="1" x14ac:dyDescent="0.2">
      <c r="B29" s="30" t="s">
        <v>26</v>
      </c>
      <c r="C29" s="24">
        <v>798.81454228099403</v>
      </c>
      <c r="D29" s="24">
        <v>810.40740924299303</v>
      </c>
      <c r="E29" s="24">
        <v>774.77918145227795</v>
      </c>
      <c r="F29" s="24">
        <v>755.18920993751794</v>
      </c>
      <c r="G29" s="24">
        <v>766.83424383875797</v>
      </c>
      <c r="H29" s="24">
        <v>825.69028772392801</v>
      </c>
      <c r="I29" s="24">
        <v>834.31960859971196</v>
      </c>
      <c r="J29" s="24">
        <v>861.09243058857498</v>
      </c>
      <c r="K29" s="24">
        <v>898.30639776418695</v>
      </c>
      <c r="L29" s="24">
        <v>941.33406492349502</v>
      </c>
    </row>
    <row r="30" spans="1:13" ht="19.899999999999999" customHeight="1" thickBot="1" x14ac:dyDescent="0.25">
      <c r="B30" s="28" t="s">
        <v>39</v>
      </c>
      <c r="C30" s="25">
        <v>4372.4262550000003</v>
      </c>
      <c r="D30" s="25">
        <v>4517.0384720000002</v>
      </c>
      <c r="E30" s="25">
        <v>4566.6787039999999</v>
      </c>
      <c r="F30" s="25">
        <v>4605.9920050000001</v>
      </c>
      <c r="G30" s="25">
        <v>4710.8416740000002</v>
      </c>
      <c r="H30" s="25">
        <v>4895.257912</v>
      </c>
      <c r="I30" s="25">
        <v>5183.487623</v>
      </c>
      <c r="J30" s="25">
        <v>5343.6445940000003</v>
      </c>
      <c r="K30" s="25">
        <v>5402.9104939999997</v>
      </c>
      <c r="L30" s="25">
        <v>5764.6387549999999</v>
      </c>
    </row>
    <row r="31" spans="1:13" ht="19.899999999999999" customHeight="1" thickTop="1" x14ac:dyDescent="0.2">
      <c r="B31" s="30" t="s">
        <v>22</v>
      </c>
      <c r="C31" s="24">
        <v>1776.6078299999999</v>
      </c>
      <c r="D31" s="24">
        <v>1819.9928950000001</v>
      </c>
      <c r="E31" s="24">
        <v>1819.99485</v>
      </c>
      <c r="F31" s="24">
        <v>1821.672967</v>
      </c>
      <c r="G31" s="24">
        <v>1878.1715959999999</v>
      </c>
      <c r="H31" s="24">
        <v>1914.691822</v>
      </c>
      <c r="I31" s="24">
        <v>1988.2320360000001</v>
      </c>
      <c r="J31" s="24">
        <v>2025.074652</v>
      </c>
      <c r="K31" s="24">
        <v>2038.600522</v>
      </c>
      <c r="L31" s="24">
        <v>2189.3532209999998</v>
      </c>
    </row>
    <row r="32" spans="1:13" ht="19.899999999999999" customHeight="1" x14ac:dyDescent="0.2">
      <c r="B32" s="30" t="s">
        <v>23</v>
      </c>
      <c r="C32" s="24">
        <v>1612.559229</v>
      </c>
      <c r="D32" s="24">
        <v>1676.6053770000001</v>
      </c>
      <c r="E32" s="24">
        <v>1646.0706290000001</v>
      </c>
      <c r="F32" s="24">
        <v>1678.859459</v>
      </c>
      <c r="G32" s="24">
        <v>1755.8758969999999</v>
      </c>
      <c r="H32" s="24">
        <v>1878.4773769999999</v>
      </c>
      <c r="I32" s="24">
        <v>2074.2555440000001</v>
      </c>
      <c r="J32" s="24">
        <v>2161.0790740000002</v>
      </c>
      <c r="K32" s="24">
        <v>2256.659811</v>
      </c>
      <c r="L32" s="24">
        <v>2441.6215139999999</v>
      </c>
    </row>
    <row r="33" spans="2:13" ht="19.899999999999999" customHeight="1" x14ac:dyDescent="0.2">
      <c r="B33" s="31" t="s">
        <v>24</v>
      </c>
      <c r="C33" s="24">
        <v>318.76951600000001</v>
      </c>
      <c r="D33" s="24">
        <v>317.23100199999999</v>
      </c>
      <c r="E33" s="24">
        <v>318.36783300000002</v>
      </c>
      <c r="F33" s="24">
        <v>326.89604600000001</v>
      </c>
      <c r="G33" s="24">
        <v>331.10661599999997</v>
      </c>
      <c r="H33" s="24">
        <v>368.67639800000001</v>
      </c>
      <c r="I33" s="24">
        <v>373.70325100000002</v>
      </c>
      <c r="J33" s="24">
        <v>391.90814499999999</v>
      </c>
      <c r="K33" s="24">
        <v>417.879998</v>
      </c>
      <c r="L33" s="24">
        <v>495.45531399999999</v>
      </c>
    </row>
    <row r="34" spans="2:13" ht="19.899999999999999" customHeight="1" x14ac:dyDescent="0.2">
      <c r="B34" s="30" t="s">
        <v>25</v>
      </c>
      <c r="C34" s="24">
        <v>983.25919599999997</v>
      </c>
      <c r="D34" s="24">
        <v>1020.4402</v>
      </c>
      <c r="E34" s="24">
        <v>1100.6132250000001</v>
      </c>
      <c r="F34" s="24">
        <v>1105.4595790000001</v>
      </c>
      <c r="G34" s="24">
        <v>1076.794181</v>
      </c>
      <c r="H34" s="24">
        <v>1102.0887130000001</v>
      </c>
      <c r="I34" s="24">
        <v>1121.000043</v>
      </c>
      <c r="J34" s="24">
        <v>1157.4908680000001</v>
      </c>
      <c r="K34" s="24">
        <v>1107.650161</v>
      </c>
      <c r="L34" s="24">
        <v>1133.6640199999999</v>
      </c>
    </row>
    <row r="35" spans="2:13" ht="19.899999999999999" customHeight="1" x14ac:dyDescent="0.2">
      <c r="B35" s="30" t="s">
        <v>26</v>
      </c>
      <c r="C35" s="24">
        <v>94.902466618023396</v>
      </c>
      <c r="D35" s="24">
        <v>97.930067643799703</v>
      </c>
      <c r="E35" s="24">
        <v>98.9248193861403</v>
      </c>
      <c r="F35" s="24">
        <v>98.858353697774604</v>
      </c>
      <c r="G35" s="24">
        <v>101.411424390592</v>
      </c>
      <c r="H35" s="24">
        <v>105.448882733708</v>
      </c>
      <c r="I35" s="24">
        <v>111.592005971796</v>
      </c>
      <c r="J35" s="24">
        <v>114.832990781332</v>
      </c>
      <c r="K35" s="24">
        <v>115.61213077435799</v>
      </c>
      <c r="L35" s="24">
        <v>122.380458961637</v>
      </c>
    </row>
    <row r="36" spans="2:13" ht="19.899999999999999" customHeight="1" thickBot="1" x14ac:dyDescent="0.25">
      <c r="B36" s="28" t="s">
        <v>27</v>
      </c>
      <c r="C36" s="25">
        <v>41176.08165</v>
      </c>
      <c r="D36" s="25">
        <v>41897.196922000003</v>
      </c>
      <c r="E36" s="25">
        <v>40332.906129999996</v>
      </c>
      <c r="F36" s="25">
        <v>39791.642312999997</v>
      </c>
      <c r="G36" s="25">
        <v>40332.417198000003</v>
      </c>
      <c r="H36" s="25">
        <v>43226.312817999999</v>
      </c>
      <c r="I36" s="25">
        <v>43937.924619999998</v>
      </c>
      <c r="J36" s="25">
        <v>45413.766257999996</v>
      </c>
      <c r="K36" s="25">
        <v>47383.531652000005</v>
      </c>
      <c r="L36" s="25">
        <v>50105.466352000003</v>
      </c>
    </row>
    <row r="37" spans="2:13" ht="20.45" customHeight="1" thickTop="1" x14ac:dyDescent="0.2">
      <c r="B37" s="8"/>
    </row>
    <row r="38" spans="2:13" ht="19.5" customHeight="1" thickBot="1" x14ac:dyDescent="0.25">
      <c r="B38" s="27" t="s">
        <v>12</v>
      </c>
      <c r="C38" s="20">
        <v>2010</v>
      </c>
      <c r="D38" s="20">
        <v>2011</v>
      </c>
      <c r="E38" s="20">
        <v>2012</v>
      </c>
      <c r="F38" s="20">
        <v>2013</v>
      </c>
      <c r="G38" s="20">
        <v>2014</v>
      </c>
      <c r="H38" s="20">
        <v>2015</v>
      </c>
      <c r="I38" s="20">
        <v>2016</v>
      </c>
      <c r="J38" s="20">
        <v>2017</v>
      </c>
      <c r="K38" s="20">
        <v>2018</v>
      </c>
      <c r="L38" s="20">
        <v>2019</v>
      </c>
    </row>
    <row r="39" spans="2:13" ht="24.95" customHeight="1" thickTop="1" thickBot="1" x14ac:dyDescent="0.25">
      <c r="B39" s="28" t="s">
        <v>38</v>
      </c>
      <c r="C39" s="25">
        <v>33694.850623784303</v>
      </c>
      <c r="D39" s="25">
        <v>33768.113738976499</v>
      </c>
      <c r="E39" s="25">
        <v>33453.940822909099</v>
      </c>
      <c r="F39" s="25">
        <v>35175.798325913798</v>
      </c>
      <c r="G39" s="25">
        <v>35658.265746789701</v>
      </c>
      <c r="H39" s="25">
        <v>38424.582679970597</v>
      </c>
      <c r="I39" s="25">
        <v>38754.436996999997</v>
      </c>
      <c r="J39" s="25">
        <v>40366.740739617802</v>
      </c>
      <c r="K39" s="25">
        <v>42415.400457793003</v>
      </c>
      <c r="L39" s="25">
        <v>45164.495420303901</v>
      </c>
    </row>
    <row r="40" spans="2:13" ht="24.95" customHeight="1" thickTop="1" x14ac:dyDescent="0.2">
      <c r="B40" s="26" t="s">
        <v>22</v>
      </c>
      <c r="C40" s="24">
        <v>20812.1582731532</v>
      </c>
      <c r="D40" s="24">
        <v>20274.604327516499</v>
      </c>
      <c r="E40" s="24">
        <v>19366.7628066705</v>
      </c>
      <c r="F40" s="24">
        <v>20477.6227817258</v>
      </c>
      <c r="G40" s="24">
        <v>20815.660179373299</v>
      </c>
      <c r="H40" s="24">
        <v>21673.467515661399</v>
      </c>
      <c r="I40" s="24">
        <v>22227.380813</v>
      </c>
      <c r="J40" s="24">
        <v>23131.562966479702</v>
      </c>
      <c r="K40" s="24">
        <v>24075.983675419</v>
      </c>
      <c r="L40" s="24">
        <v>25834.0645149833</v>
      </c>
    </row>
    <row r="41" spans="2:13" ht="24.95" customHeight="1" x14ac:dyDescent="0.2">
      <c r="B41" s="26" t="s">
        <v>23</v>
      </c>
      <c r="C41" s="24">
        <v>10466.9823056776</v>
      </c>
      <c r="D41" s="24">
        <v>10795.611184284</v>
      </c>
      <c r="E41" s="24">
        <v>11444.4626644322</v>
      </c>
      <c r="F41" s="24">
        <v>12034.7368438961</v>
      </c>
      <c r="G41" s="24">
        <v>12200.8132711449</v>
      </c>
      <c r="H41" s="24">
        <v>14032.5214586907</v>
      </c>
      <c r="I41" s="24">
        <v>13927.508793000001</v>
      </c>
      <c r="J41" s="24">
        <v>14674.745097331799</v>
      </c>
      <c r="K41" s="24">
        <v>15614.426587125799</v>
      </c>
      <c r="L41" s="24">
        <v>16523.194104264701</v>
      </c>
      <c r="M41" s="39"/>
    </row>
    <row r="42" spans="2:13" ht="24.95" customHeight="1" x14ac:dyDescent="0.2">
      <c r="B42" s="23" t="s">
        <v>24</v>
      </c>
      <c r="C42" s="24">
        <v>4053.60636928863</v>
      </c>
      <c r="D42" s="24">
        <v>4316.7056808439202</v>
      </c>
      <c r="E42" s="24">
        <v>4690.6075862607004</v>
      </c>
      <c r="F42" s="24">
        <v>5039.6784238198798</v>
      </c>
      <c r="G42" s="24">
        <v>5159.2588377770699</v>
      </c>
      <c r="H42" s="24">
        <v>6566.5520334962403</v>
      </c>
      <c r="I42" s="24">
        <v>6285.5540730000002</v>
      </c>
      <c r="J42" s="24">
        <v>6470.9384131007901</v>
      </c>
      <c r="K42" s="24">
        <v>7005.9843932355898</v>
      </c>
      <c r="L42" s="24">
        <v>7539.4255991488599</v>
      </c>
    </row>
    <row r="43" spans="2:13" ht="24.95" customHeight="1" x14ac:dyDescent="0.2">
      <c r="B43" s="26" t="s">
        <v>25</v>
      </c>
      <c r="C43" s="24">
        <v>2415.7100449535901</v>
      </c>
      <c r="D43" s="24">
        <v>2697.8982262725999</v>
      </c>
      <c r="E43" s="24">
        <v>2642.7153527417499</v>
      </c>
      <c r="F43" s="24">
        <v>2663.43869929212</v>
      </c>
      <c r="G43" s="24">
        <v>2641.7922962715002</v>
      </c>
      <c r="H43" s="24">
        <v>2718.5937056185198</v>
      </c>
      <c r="I43" s="24">
        <v>2599.5473910000001</v>
      </c>
      <c r="J43" s="24">
        <v>2560.4326758062698</v>
      </c>
      <c r="K43" s="24">
        <v>2724.9901952482501</v>
      </c>
      <c r="L43" s="24">
        <v>2807.2368010560199</v>
      </c>
    </row>
    <row r="44" spans="2:13" ht="24.95" customHeight="1" x14ac:dyDescent="0.2">
      <c r="B44" s="26" t="s">
        <v>26</v>
      </c>
      <c r="C44" s="24">
        <v>872.51596592246403</v>
      </c>
      <c r="D44" s="24">
        <v>897.09355993999498</v>
      </c>
      <c r="E44" s="24">
        <v>828.33076543783397</v>
      </c>
      <c r="F44" s="24">
        <v>755.400722139717</v>
      </c>
      <c r="G44" s="24">
        <v>766.04521726497501</v>
      </c>
      <c r="H44" s="24">
        <v>823.68050728615003</v>
      </c>
      <c r="I44" s="24">
        <v>834.31960859971196</v>
      </c>
      <c r="J44" s="24">
        <v>854.76503243596801</v>
      </c>
      <c r="K44" s="24">
        <v>889.09830300605495</v>
      </c>
      <c r="L44" s="24">
        <v>924.166894715083</v>
      </c>
    </row>
    <row r="45" spans="2:13" ht="24.95" customHeight="1" thickBot="1" x14ac:dyDescent="0.25">
      <c r="B45" s="28" t="s">
        <v>39</v>
      </c>
      <c r="C45" s="25">
        <v>4003.08740924015</v>
      </c>
      <c r="D45" s="25">
        <v>4080.5570444506402</v>
      </c>
      <c r="E45" s="25">
        <v>4271.4429257864003</v>
      </c>
      <c r="F45" s="25">
        <v>4604.7023272386004</v>
      </c>
      <c r="G45" s="25">
        <v>4715.6938409242202</v>
      </c>
      <c r="H45" s="25">
        <v>4907.2023413052802</v>
      </c>
      <c r="I45" s="25">
        <v>5183.487623</v>
      </c>
      <c r="J45" s="25">
        <v>5383.2009231070897</v>
      </c>
      <c r="K45" s="25">
        <v>5458.86663701619</v>
      </c>
      <c r="L45" s="25">
        <v>5871.7217237397499</v>
      </c>
    </row>
    <row r="46" spans="2:13" ht="24.95" customHeight="1" thickTop="1" x14ac:dyDescent="0.2">
      <c r="B46" s="26" t="s">
        <v>22</v>
      </c>
      <c r="C46" s="24">
        <v>1626.5377665998999</v>
      </c>
      <c r="D46" s="24">
        <v>1644.12698155615</v>
      </c>
      <c r="E46" s="24">
        <v>1702.3321829475001</v>
      </c>
      <c r="F46" s="24">
        <v>1821.16289856924</v>
      </c>
      <c r="G46" s="24">
        <v>1880.10611274388</v>
      </c>
      <c r="H46" s="24">
        <v>1919.36367004568</v>
      </c>
      <c r="I46" s="24">
        <v>1988.2320360000001</v>
      </c>
      <c r="J46" s="24">
        <v>2040.0652671114301</v>
      </c>
      <c r="K46" s="24">
        <v>2059.71362807285</v>
      </c>
      <c r="L46" s="24">
        <v>2230.0222815410898</v>
      </c>
    </row>
    <row r="47" spans="2:13" ht="24.95" customHeight="1" x14ac:dyDescent="0.2">
      <c r="B47" s="26" t="s">
        <v>23</v>
      </c>
      <c r="C47" s="24">
        <v>1476.34635092637</v>
      </c>
      <c r="D47" s="24">
        <v>1514.59499942049</v>
      </c>
      <c r="E47" s="24">
        <v>1539.65216283515</v>
      </c>
      <c r="F47" s="24">
        <v>1678.38937835148</v>
      </c>
      <c r="G47" s="24">
        <v>1757.68444917391</v>
      </c>
      <c r="H47" s="24">
        <v>1883.0608617998801</v>
      </c>
      <c r="I47" s="24">
        <v>2074.2555440000001</v>
      </c>
      <c r="J47" s="24">
        <v>2177.0764618452899</v>
      </c>
      <c r="K47" s="24">
        <v>2280.0312844425898</v>
      </c>
      <c r="L47" s="24">
        <v>2486.9766683071498</v>
      </c>
    </row>
    <row r="48" spans="2:13" ht="24.95" customHeight="1" x14ac:dyDescent="0.2">
      <c r="B48" s="23" t="s">
        <v>24</v>
      </c>
      <c r="C48" s="24">
        <v>291.84305498347999</v>
      </c>
      <c r="D48" s="24">
        <v>286.57697027673998</v>
      </c>
      <c r="E48" s="24">
        <v>297.78535259655001</v>
      </c>
      <c r="F48" s="24">
        <v>326.80451510711998</v>
      </c>
      <c r="G48" s="24">
        <v>331.44765581448002</v>
      </c>
      <c r="H48" s="24">
        <v>369.57596841112002</v>
      </c>
      <c r="I48" s="24">
        <v>373.70325100000002</v>
      </c>
      <c r="J48" s="24">
        <v>394.80924504336298</v>
      </c>
      <c r="K48" s="24">
        <v>422.207841845953</v>
      </c>
      <c r="L48" s="24">
        <v>504.65880933697798</v>
      </c>
    </row>
    <row r="49" spans="2:12" ht="24.95" customHeight="1" x14ac:dyDescent="0.2">
      <c r="B49" s="26" t="s">
        <v>25</v>
      </c>
      <c r="C49" s="24">
        <v>900.20329171388005</v>
      </c>
      <c r="D49" s="24">
        <v>921.83506347399998</v>
      </c>
      <c r="E49" s="24">
        <v>1029.4585800037501</v>
      </c>
      <c r="F49" s="24">
        <v>1105.15005031788</v>
      </c>
      <c r="G49" s="24">
        <v>1077.90327900643</v>
      </c>
      <c r="H49" s="24">
        <v>1104.7778094597199</v>
      </c>
      <c r="I49" s="24">
        <v>1121.000043</v>
      </c>
      <c r="J49" s="24">
        <v>1166.0591941503701</v>
      </c>
      <c r="K49" s="24">
        <v>1119.1217245007599</v>
      </c>
      <c r="L49" s="24">
        <v>1154.7227738915201</v>
      </c>
    </row>
    <row r="50" spans="2:12" ht="24.95" customHeight="1" x14ac:dyDescent="0.2">
      <c r="B50" s="26" t="s">
        <v>26</v>
      </c>
      <c r="C50" s="24">
        <v>103.65850012345101</v>
      </c>
      <c r="D50" s="24">
        <v>108.405268764515</v>
      </c>
      <c r="E50" s="24">
        <v>105.762355680911</v>
      </c>
      <c r="F50" s="24">
        <v>98.886041789475598</v>
      </c>
      <c r="G50" s="24">
        <v>101.307078100149</v>
      </c>
      <c r="H50" s="24">
        <v>105.192213732201</v>
      </c>
      <c r="I50" s="24">
        <v>111.592005971796</v>
      </c>
      <c r="J50" s="24">
        <v>113.989185833202</v>
      </c>
      <c r="K50" s="24">
        <v>114.42704798077</v>
      </c>
      <c r="L50" s="24">
        <v>120.148598618466</v>
      </c>
    </row>
    <row r="51" spans="2:12" ht="24.95" customHeight="1" thickBot="1" x14ac:dyDescent="0.25">
      <c r="B51" s="28" t="s">
        <v>33</v>
      </c>
      <c r="C51" s="25">
        <v>37697.938033024453</v>
      </c>
      <c r="D51" s="25">
        <v>37848.670783427136</v>
      </c>
      <c r="E51" s="25">
        <v>37725.383748695502</v>
      </c>
      <c r="F51" s="25">
        <v>39780.500653152398</v>
      </c>
      <c r="G51" s="25">
        <v>40373.959587713922</v>
      </c>
      <c r="H51" s="25">
        <v>43331.785021275879</v>
      </c>
      <c r="I51" s="25">
        <v>43937.924619999998</v>
      </c>
      <c r="J51" s="25">
        <v>45749.941662724894</v>
      </c>
      <c r="K51" s="25">
        <v>47874.267094809191</v>
      </c>
      <c r="L51" s="25">
        <v>51036.21714404365</v>
      </c>
    </row>
    <row r="52" spans="2:12" ht="13.5" thickTop="1" x14ac:dyDescent="0.2">
      <c r="B52" s="12" t="s">
        <v>18</v>
      </c>
      <c r="D52" s="13"/>
      <c r="E52" s="14"/>
      <c r="F52" s="14"/>
      <c r="G52" s="14"/>
      <c r="H52" s="14"/>
    </row>
    <row r="53" spans="2:12" x14ac:dyDescent="0.2">
      <c r="E53" s="14"/>
      <c r="F53" s="14"/>
      <c r="G53" s="14"/>
      <c r="H53" s="14"/>
    </row>
    <row r="54" spans="2:12" x14ac:dyDescent="0.2">
      <c r="H54" s="15"/>
    </row>
  </sheetData>
  <mergeCells count="1">
    <mergeCell ref="B2:E2"/>
  </mergeCells>
  <printOptions horizontalCentered="1"/>
  <pageMargins left="0.70866141732283472" right="0.70866141732283472" top="0.74803149606299213" bottom="0.74803149606299213" header="0.31496062992125984" footer="0.31496062992125984"/>
  <pageSetup paperSize="9" scale="69" fitToHeight="0" orientation="landscape" horizontalDpi="4294967295" verticalDpi="4294967295" r:id="rId1"/>
  <rowBreaks count="1" manualBreakCount="1">
    <brk id="19"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0"/>
  <sheetViews>
    <sheetView showGridLines="0" zoomScaleNormal="100" workbookViewId="0"/>
  </sheetViews>
  <sheetFormatPr baseColWidth="10" defaultColWidth="11.42578125" defaultRowHeight="12.75" x14ac:dyDescent="0.2"/>
  <cols>
    <col min="1" max="1" width="4.7109375" style="5" customWidth="1"/>
    <col min="2" max="2" width="39.85546875" style="5" customWidth="1"/>
    <col min="3" max="12" width="11.5703125" style="5" bestFit="1" customWidth="1"/>
    <col min="13" max="248" width="9.140625" style="5" customWidth="1"/>
    <col min="249" max="16384" width="11.42578125" style="5"/>
  </cols>
  <sheetData>
    <row r="1" spans="2:12" ht="15" x14ac:dyDescent="0.2">
      <c r="B1" s="7"/>
    </row>
    <row r="2" spans="2:12" s="6" customFormat="1" ht="26.45" customHeight="1" x14ac:dyDescent="0.2">
      <c r="B2" s="84" t="s">
        <v>41</v>
      </c>
      <c r="C2" s="84"/>
      <c r="D2" s="84"/>
      <c r="E2" s="84"/>
      <c r="F2" s="84"/>
      <c r="G2" s="84"/>
      <c r="H2" s="84"/>
      <c r="I2" s="84"/>
      <c r="J2" s="84"/>
      <c r="K2" s="84"/>
    </row>
    <row r="3" spans="2:12" s="6" customFormat="1" ht="14.25" x14ac:dyDescent="0.2">
      <c r="B3" s="85" t="s">
        <v>42</v>
      </c>
      <c r="C3" s="85"/>
      <c r="D3" s="85"/>
      <c r="E3" s="85"/>
      <c r="F3" s="85"/>
      <c r="G3" s="85"/>
      <c r="H3" s="41"/>
      <c r="I3" s="41"/>
      <c r="J3" s="41"/>
      <c r="K3" s="41"/>
    </row>
    <row r="4" spans="2:12" s="6" customFormat="1" ht="15" customHeight="1" x14ac:dyDescent="0.2"/>
    <row r="6" spans="2:12" ht="15" thickBot="1" x14ac:dyDescent="0.25">
      <c r="B6" s="56"/>
      <c r="C6" s="53">
        <v>2010</v>
      </c>
      <c r="D6" s="53">
        <v>2011</v>
      </c>
      <c r="E6" s="53">
        <v>2012</v>
      </c>
      <c r="F6" s="53">
        <v>2013</v>
      </c>
      <c r="G6" s="53">
        <v>2014</v>
      </c>
      <c r="H6" s="53">
        <v>2015</v>
      </c>
      <c r="I6" s="53">
        <v>2016</v>
      </c>
      <c r="J6" s="53">
        <v>2017</v>
      </c>
      <c r="K6" s="53">
        <v>2018</v>
      </c>
      <c r="L6" s="53">
        <v>2019</v>
      </c>
    </row>
    <row r="7" spans="2:12" ht="22.5" customHeight="1" thickTop="1" thickBot="1" x14ac:dyDescent="0.25">
      <c r="B7" s="57" t="s">
        <v>0</v>
      </c>
      <c r="C7" s="58"/>
      <c r="D7" s="58"/>
      <c r="E7" s="58"/>
      <c r="F7" s="58"/>
      <c r="G7" s="58"/>
      <c r="H7" s="58"/>
      <c r="I7" s="58"/>
      <c r="J7" s="58"/>
      <c r="K7" s="58"/>
      <c r="L7" s="58"/>
    </row>
    <row r="8" spans="2:12" ht="22.5" customHeight="1" thickTop="1" x14ac:dyDescent="0.2">
      <c r="B8" s="59" t="s">
        <v>10</v>
      </c>
      <c r="C8" s="60">
        <v>58568359.049999997</v>
      </c>
      <c r="D8" s="60">
        <v>58316343.200000003</v>
      </c>
      <c r="E8" s="60">
        <v>57756811.450000003</v>
      </c>
      <c r="F8" s="60">
        <v>58346826.899999999</v>
      </c>
      <c r="G8" s="60">
        <v>58570218.399999999</v>
      </c>
      <c r="H8" s="60">
        <v>59406525.600000001</v>
      </c>
      <c r="I8" s="60">
        <v>59896268.450000003</v>
      </c>
      <c r="J8" s="60">
        <v>59855008.25</v>
      </c>
      <c r="K8" s="60">
        <v>60400574.850000001</v>
      </c>
      <c r="L8" s="60">
        <v>61151017.549999997</v>
      </c>
    </row>
    <row r="9" spans="2:12" ht="22.5" customHeight="1" x14ac:dyDescent="0.2">
      <c r="B9" s="61" t="s">
        <v>43</v>
      </c>
      <c r="C9" s="60">
        <v>561.162176832407</v>
      </c>
      <c r="D9" s="60">
        <v>575.38898589581004</v>
      </c>
      <c r="E9" s="60">
        <v>555.70167885367198</v>
      </c>
      <c r="F9" s="60">
        <v>541.36690058804197</v>
      </c>
      <c r="G9" s="60">
        <v>545.82670729805602</v>
      </c>
      <c r="H9" s="60">
        <v>509.99885849466199</v>
      </c>
      <c r="I9" s="60">
        <v>520.22278955312197</v>
      </c>
      <c r="J9" s="60">
        <v>525.51485623685903</v>
      </c>
      <c r="K9" s="60">
        <v>540.920234808602</v>
      </c>
      <c r="L9" s="60">
        <v>565.74043426706896</v>
      </c>
    </row>
    <row r="10" spans="2:12" ht="22.5" customHeight="1" x14ac:dyDescent="0.2">
      <c r="B10" s="61" t="s">
        <v>44</v>
      </c>
      <c r="C10" s="60">
        <v>612.93696201370506</v>
      </c>
      <c r="D10" s="60">
        <v>636.93612351064303</v>
      </c>
      <c r="E10" s="60">
        <v>594.11095189359298</v>
      </c>
      <c r="F10" s="60">
        <v>541.51852577525904</v>
      </c>
      <c r="G10" s="60">
        <v>545.26508426126702</v>
      </c>
      <c r="H10" s="60">
        <v>508.75749021852897</v>
      </c>
      <c r="I10" s="60">
        <v>520.22278955312197</v>
      </c>
      <c r="J10" s="60">
        <v>521.65331755366799</v>
      </c>
      <c r="K10" s="60">
        <v>535.37552891414805</v>
      </c>
      <c r="L10" s="60">
        <v>555.42298938672002</v>
      </c>
    </row>
  </sheetData>
  <mergeCells count="2">
    <mergeCell ref="B2:K2"/>
    <mergeCell ref="B3:G3"/>
  </mergeCells>
  <printOptions horizontalCentered="1"/>
  <pageMargins left="0.70866141732283472" right="0.70866141732283472" top="0.74803149606299213" bottom="0.74803149606299213" header="0.31496062992125984" footer="0.31496062992125984"/>
  <pageSetup paperSize="9" scale="86" fitToHeight="0" orientation="landscape"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showGridLines="0" view="pageLayout" zoomScale="80" zoomScaleNormal="100" zoomScalePageLayoutView="80" workbookViewId="0">
      <selection activeCell="N15" sqref="N15"/>
    </sheetView>
  </sheetViews>
  <sheetFormatPr baseColWidth="10" defaultRowHeight="12.75" x14ac:dyDescent="0.2"/>
  <cols>
    <col min="1" max="1" width="4.7109375" customWidth="1"/>
    <col min="2" max="2" width="42.7109375" customWidth="1"/>
    <col min="3" max="12" width="13.42578125" customWidth="1"/>
  </cols>
  <sheetData>
    <row r="2" spans="2:12" s="6" customFormat="1" ht="26.45" customHeight="1" x14ac:dyDescent="0.2">
      <c r="B2" s="84" t="s">
        <v>45</v>
      </c>
      <c r="C2" s="84"/>
      <c r="D2" s="84"/>
      <c r="E2" s="84"/>
      <c r="F2" s="84"/>
      <c r="G2" s="84"/>
      <c r="H2" s="84"/>
      <c r="I2" s="84"/>
      <c r="J2" s="84"/>
      <c r="K2" s="84"/>
    </row>
    <row r="3" spans="2:12" s="6" customFormat="1" ht="14.25" x14ac:dyDescent="0.2">
      <c r="B3" s="85" t="s">
        <v>42</v>
      </c>
      <c r="C3" s="85"/>
      <c r="D3" s="85"/>
      <c r="E3" s="85"/>
      <c r="F3" s="85"/>
      <c r="G3" s="85"/>
      <c r="H3" s="41"/>
      <c r="I3" s="41"/>
      <c r="J3" s="41"/>
      <c r="K3" s="41"/>
    </row>
    <row r="5" spans="2:12" x14ac:dyDescent="0.2">
      <c r="B5" s="62" t="str">
        <f>'[2]TABLA 4.5 Por tamaño'!A4</f>
        <v>Más de 1000 Camas</v>
      </c>
    </row>
    <row r="7" spans="2:12" ht="15" thickBot="1" x14ac:dyDescent="0.25">
      <c r="B7" s="56"/>
      <c r="C7" s="53">
        <f>'[2]TABLA 4.5 Por tamaño'!B6</f>
        <v>2010</v>
      </c>
      <c r="D7" s="53">
        <f>'[2]TABLA 4.5 Por tamaño'!C6</f>
        <v>2011</v>
      </c>
      <c r="E7" s="53">
        <f>'[2]TABLA 4.5 Por tamaño'!D6</f>
        <v>2012</v>
      </c>
      <c r="F7" s="53">
        <f>'[2]TABLA 4.5 Por tamaño'!E6</f>
        <v>2013</v>
      </c>
      <c r="G7" s="53">
        <f>'[2]TABLA 4.5 Por tamaño'!F6</f>
        <v>2014</v>
      </c>
      <c r="H7" s="53">
        <f>'[2]TABLA 4.5 Por tamaño'!G6</f>
        <v>2015</v>
      </c>
      <c r="I7" s="53">
        <f>'[2]TABLA 4.5 Por tamaño'!H6</f>
        <v>2016</v>
      </c>
      <c r="J7" s="53">
        <f>'[2]TABLA 4.5 Por tamaño'!I6</f>
        <v>2017</v>
      </c>
      <c r="K7" s="53">
        <f>'[2]TABLA 4.5 Por tamaño'!J6</f>
        <v>2018</v>
      </c>
      <c r="L7" s="53">
        <f>'[2]TABLA 4.5 Por tamaño'!K6</f>
        <v>2019</v>
      </c>
    </row>
    <row r="8" spans="2:12" ht="15" thickTop="1" thickBot="1" x14ac:dyDescent="0.25">
      <c r="B8" s="57" t="str">
        <f>'[2]TABLA 4.5 Por tamaño'!A7</f>
        <v>Públicos SNS</v>
      </c>
      <c r="C8" s="58"/>
      <c r="D8" s="58"/>
      <c r="E8" s="58"/>
      <c r="F8" s="58"/>
      <c r="G8" s="58"/>
      <c r="H8" s="58"/>
      <c r="I8" s="58"/>
      <c r="J8" s="58"/>
      <c r="K8" s="58"/>
      <c r="L8" s="58"/>
    </row>
    <row r="9" spans="2:12" ht="15" thickTop="1" x14ac:dyDescent="0.2">
      <c r="B9" s="59" t="str">
        <f>'[2]TABLA 4.5 Por tamaño'!A8</f>
        <v>UPA</v>
      </c>
      <c r="C9" s="60">
        <f>'[2]TABLA 4.5 Por tamaño'!B8</f>
        <v>13458529.25</v>
      </c>
      <c r="D9" s="60">
        <f>'[2]TABLA 4.5 Por tamaño'!C8</f>
        <v>13293215.85</v>
      </c>
      <c r="E9" s="60">
        <f>'[2]TABLA 4.5 Por tamaño'!D8</f>
        <v>12502644.550000001</v>
      </c>
      <c r="F9" s="60">
        <f>'[2]TABLA 4.5 Por tamaño'!E8</f>
        <v>12521111.300000001</v>
      </c>
      <c r="G9" s="60">
        <f>'[2]TABLA 4.5 Por tamaño'!F8</f>
        <v>11178645.699999999</v>
      </c>
      <c r="H9" s="60">
        <f>'[2]TABLA 4.5 Por tamaño'!G8</f>
        <v>12420711.65</v>
      </c>
      <c r="I9" s="60">
        <f>'[2]TABLA 4.5 Por tamaño'!H8</f>
        <v>12259292.550000001</v>
      </c>
      <c r="J9" s="60">
        <f>'[2]TABLA 4.5 Por tamaño'!I8</f>
        <v>13322508.949999999</v>
      </c>
      <c r="K9" s="60">
        <f>'[2]TABLA 4.5 Por tamaño'!J8</f>
        <v>12475121.699999999</v>
      </c>
      <c r="L9" s="60">
        <f>'[2]TABLA 4.5 Por tamaño'!K8</f>
        <v>11487565.949999999</v>
      </c>
    </row>
    <row r="10" spans="2:12" ht="14.25" x14ac:dyDescent="0.2">
      <c r="B10" s="59" t="str">
        <f>'[2]TABLA 4.5 Por tamaño'!A9</f>
        <v>COSTE UPA AJUSTADA. Moneda corriente</v>
      </c>
      <c r="C10" s="63">
        <f>'[2]TABLA 4.5 Por tamaño'!B9</f>
        <v>579.14785451017997</v>
      </c>
      <c r="D10" s="63">
        <f>'[2]TABLA 4.5 Por tamaño'!C9</f>
        <v>603.75988207548698</v>
      </c>
      <c r="E10" s="63">
        <f>'[2]TABLA 4.5 Por tamaño'!D9</f>
        <v>591.21974654554197</v>
      </c>
      <c r="F10" s="63">
        <f>'[2]TABLA 4.5 Por tamaño'!E9</f>
        <v>568.50566522797396</v>
      </c>
      <c r="G10" s="63">
        <f>'[2]TABLA 4.5 Por tamaño'!F9</f>
        <v>580.16439594288204</v>
      </c>
      <c r="H10" s="63">
        <f>'[2]TABLA 4.5 Por tamaño'!G9</f>
        <v>522.51953559824403</v>
      </c>
      <c r="I10" s="63">
        <f>'[2]TABLA 4.5 Por tamaño'!H9</f>
        <v>534.77357317714802</v>
      </c>
      <c r="J10" s="63">
        <f>'[2]TABLA 4.5 Por tamaño'!I9</f>
        <v>542.35456479252503</v>
      </c>
      <c r="K10" s="63">
        <f>'[2]TABLA 4.5 Por tamaño'!J9</f>
        <v>564.80785446927996</v>
      </c>
      <c r="L10" s="63">
        <f>'[2]TABLA 4.5 Por tamaño'!K9</f>
        <v>587.673032673021</v>
      </c>
    </row>
    <row r="11" spans="2:12" ht="14.25" x14ac:dyDescent="0.2">
      <c r="B11" s="59" t="str">
        <f>'[2]TABLA 4.5 Por tamaño'!A10</f>
        <v>COSTE UPA AJUSTADA. Moneda constante</v>
      </c>
      <c r="C11" s="63">
        <f>'[2]TABLA 4.5 Por tamaño'!B10</f>
        <v>632.58206122156605</v>
      </c>
      <c r="D11" s="63">
        <f>'[2]TABLA 4.5 Por tamaño'!C10</f>
        <v>668.34174488358894</v>
      </c>
      <c r="E11" s="63">
        <f>'[2]TABLA 4.5 Por tamaño'!D10</f>
        <v>632.08397556587602</v>
      </c>
      <c r="F11" s="63">
        <f>'[2]TABLA 4.5 Por tamaño'!E10</f>
        <v>568.66489139756504</v>
      </c>
      <c r="G11" s="63">
        <f>'[2]TABLA 4.5 Por tamaño'!F10</f>
        <v>579.56744147816005</v>
      </c>
      <c r="H11" s="63">
        <f>'[2]TABLA 4.5 Por tamaño'!G10</f>
        <v>521.24769123163901</v>
      </c>
      <c r="I11" s="63">
        <f>'[2]TABLA 4.5 Por tamaño'!H10</f>
        <v>534.77357317714802</v>
      </c>
      <c r="J11" s="63">
        <f>'[2]TABLA 4.5 Por tamaño'!I10</f>
        <v>538.36928615178704</v>
      </c>
      <c r="K11" s="63">
        <f>'[2]TABLA 4.5 Por tamaño'!J10</f>
        <v>559.018288395794</v>
      </c>
      <c r="L11" s="63">
        <f>'[2]TABLA 4.5 Por tamaño'!K10</f>
        <v>576.95560157738601</v>
      </c>
    </row>
    <row r="13" spans="2:12" x14ac:dyDescent="0.2">
      <c r="B13" s="62" t="s">
        <v>46</v>
      </c>
    </row>
    <row r="15" spans="2:12" ht="15" thickBot="1" x14ac:dyDescent="0.25">
      <c r="B15" s="56"/>
      <c r="C15" s="53">
        <f>'[2]TABLA 4.5 Por tamaño'!B22</f>
        <v>2010</v>
      </c>
      <c r="D15" s="53">
        <f>'[2]TABLA 4.5 Por tamaño'!C22</f>
        <v>2011</v>
      </c>
      <c r="E15" s="53">
        <f>'[2]TABLA 4.5 Por tamaño'!D22</f>
        <v>2012</v>
      </c>
      <c r="F15" s="53">
        <f>'[2]TABLA 4.5 Por tamaño'!E22</f>
        <v>2013</v>
      </c>
      <c r="G15" s="53">
        <f>'[2]TABLA 4.5 Por tamaño'!F22</f>
        <v>2014</v>
      </c>
      <c r="H15" s="53">
        <f>'[2]TABLA 4.5 Por tamaño'!G22</f>
        <v>2015</v>
      </c>
      <c r="I15" s="53">
        <f>'[2]TABLA 4.5 Por tamaño'!H22</f>
        <v>2016</v>
      </c>
      <c r="J15" s="53">
        <f>'[2]TABLA 4.5 Por tamaño'!I22</f>
        <v>2017</v>
      </c>
      <c r="K15" s="53">
        <f>'[2]TABLA 4.5 Por tamaño'!J22</f>
        <v>2018</v>
      </c>
      <c r="L15" s="53">
        <f>'[2]TABLA 4.5 Por tamaño'!K22</f>
        <v>2019</v>
      </c>
    </row>
    <row r="16" spans="2:12" ht="15" thickTop="1" thickBot="1" x14ac:dyDescent="0.25">
      <c r="B16" s="57" t="str">
        <f>'[2]TABLA 4.5 Por tamaño'!A23</f>
        <v>Públicos SNS</v>
      </c>
      <c r="C16" s="58"/>
      <c r="D16" s="58"/>
      <c r="E16" s="58"/>
      <c r="F16" s="58"/>
      <c r="G16" s="58"/>
      <c r="H16" s="58"/>
      <c r="I16" s="58"/>
      <c r="J16" s="58"/>
      <c r="K16" s="58"/>
      <c r="L16" s="58"/>
    </row>
    <row r="17" spans="2:12" ht="15" thickTop="1" x14ac:dyDescent="0.2">
      <c r="B17" s="59" t="str">
        <f>'[2]TABLA 4.5 Por tamaño'!A24</f>
        <v>UPA</v>
      </c>
      <c r="C17" s="63">
        <f>'[2]TABLA 4.5 Por tamaño'!B16</f>
        <v>21963493.850000001</v>
      </c>
      <c r="D17" s="63">
        <f>'[2]TABLA 4.5 Por tamaño'!C16</f>
        <v>21994148.050000001</v>
      </c>
      <c r="E17" s="63">
        <f>'[2]TABLA 4.5 Por tamaño'!D16</f>
        <v>22262723.649999999</v>
      </c>
      <c r="F17" s="63">
        <f>'[2]TABLA 4.5 Por tamaño'!E16</f>
        <v>22020505.550000001</v>
      </c>
      <c r="G17" s="63">
        <f>'[2]TABLA 4.5 Por tamaño'!F16</f>
        <v>22729773.050000001</v>
      </c>
      <c r="H17" s="63">
        <f>'[2]TABLA 4.5 Por tamaño'!G16</f>
        <v>22110017.75</v>
      </c>
      <c r="I17" s="63">
        <f>'[2]TABLA 4.5 Por tamaño'!H16</f>
        <v>22914439.300000001</v>
      </c>
      <c r="J17" s="63">
        <f>'[2]TABLA 4.5 Por tamaño'!I16</f>
        <v>21669314.300000001</v>
      </c>
      <c r="K17" s="63">
        <f>'[2]TABLA 4.5 Por tamaño'!J16</f>
        <v>22182242.25</v>
      </c>
      <c r="L17" s="63">
        <f>'[2]TABLA 4.5 Por tamaño'!K16</f>
        <v>23662109.649999999</v>
      </c>
    </row>
    <row r="18" spans="2:12" ht="14.25" x14ac:dyDescent="0.2">
      <c r="B18" s="59" t="str">
        <f>'[2]TABLA 4.5 Por tamaño'!A25</f>
        <v>COSTE UPA AJUSTADA. Moneda corriente</v>
      </c>
      <c r="C18" s="63">
        <f>'[2]TABLA 4.5 Por tamaño'!B17</f>
        <v>572.05691056297906</v>
      </c>
      <c r="D18" s="63">
        <f>'[2]TABLA 4.5 Por tamaño'!C17</f>
        <v>588.91435647128901</v>
      </c>
      <c r="E18" s="63">
        <f>'[2]TABLA 4.5 Por tamaño'!D17</f>
        <v>571.85690413041596</v>
      </c>
      <c r="F18" s="63">
        <f>'[2]TABLA 4.5 Por tamaño'!E17</f>
        <v>563.51124795134399</v>
      </c>
      <c r="G18" s="63">
        <f>'[2]TABLA 4.5 Por tamaño'!F17</f>
        <v>570.73614595549202</v>
      </c>
      <c r="H18" s="63">
        <f>'[2]TABLA 4.5 Por tamaño'!G17</f>
        <v>539.92949350231095</v>
      </c>
      <c r="I18" s="63">
        <f>'[2]TABLA 4.5 Por tamaño'!H17</f>
        <v>548.56215039135702</v>
      </c>
      <c r="J18" s="63">
        <f>'[2]TABLA 4.5 Por tamaño'!I17</f>
        <v>554.48438246796798</v>
      </c>
      <c r="K18" s="63">
        <f>'[2]TABLA 4.5 Por tamaño'!J17</f>
        <v>574.34056992256296</v>
      </c>
      <c r="L18" s="63">
        <f>'[2]TABLA 4.5 Por tamaño'!K17</f>
        <v>594.21614095202006</v>
      </c>
    </row>
    <row r="19" spans="2:12" ht="14.25" x14ac:dyDescent="0.2">
      <c r="B19" s="59" t="str">
        <f>'[2]TABLA 4.5 Por tamaño'!A26</f>
        <v>COSTE UPA AJUSTADA. Moneda constante</v>
      </c>
      <c r="C19" s="63">
        <f>'[2]TABLA 4.5 Por tamaño'!B18</f>
        <v>624.83688198418304</v>
      </c>
      <c r="D19" s="63">
        <f>'[2]TABLA 4.5 Por tamaño'!C18</f>
        <v>651.90825074032603</v>
      </c>
      <c r="E19" s="63">
        <f>'[2]TABLA 4.5 Por tamaño'!D18</f>
        <v>611.38280229905001</v>
      </c>
      <c r="F19" s="63">
        <f>'[2]TABLA 4.5 Por tamaño'!E18</f>
        <v>563.66907529242599</v>
      </c>
      <c r="G19" s="63">
        <f>'[2]TABLA 4.5 Por tamaño'!F18</f>
        <v>570.148892596118</v>
      </c>
      <c r="H19" s="63">
        <f>'[2]TABLA 4.5 Por tamaño'!G18</f>
        <v>538.61527223805001</v>
      </c>
      <c r="I19" s="63">
        <f>'[2]TABLA 4.5 Por tamaño'!H18</f>
        <v>548.56215039135702</v>
      </c>
      <c r="J19" s="63">
        <f>'[2]TABLA 4.5 Por tamaño'!I18</f>
        <v>550.40997264546002</v>
      </c>
      <c r="K19" s="63">
        <f>'[2]TABLA 4.5 Por tamaño'!J18</f>
        <v>568.45328869596904</v>
      </c>
      <c r="L19" s="63">
        <f>'[2]TABLA 4.5 Por tamaño'!K18</f>
        <v>583.379382767626</v>
      </c>
    </row>
    <row r="21" spans="2:12" x14ac:dyDescent="0.2">
      <c r="B21" s="62" t="s">
        <v>47</v>
      </c>
    </row>
    <row r="23" spans="2:12" ht="15" thickBot="1" x14ac:dyDescent="0.25">
      <c r="B23" s="56"/>
      <c r="C23" s="53">
        <f>'[2]TABLA 4.5 Por tamaño'!B30</f>
        <v>2010</v>
      </c>
      <c r="D23" s="53">
        <f>'[2]TABLA 4.5 Por tamaño'!C30</f>
        <v>2011</v>
      </c>
      <c r="E23" s="53">
        <f>'[2]TABLA 4.5 Por tamaño'!D30</f>
        <v>2012</v>
      </c>
      <c r="F23" s="53">
        <f>'[2]TABLA 4.5 Por tamaño'!E30</f>
        <v>2013</v>
      </c>
      <c r="G23" s="53">
        <f>'[2]TABLA 4.5 Por tamaño'!F30</f>
        <v>2014</v>
      </c>
      <c r="H23" s="53">
        <f>'[2]TABLA 4.5 Por tamaño'!G30</f>
        <v>2015</v>
      </c>
      <c r="I23" s="53">
        <f>'[2]TABLA 4.5 Por tamaño'!H30</f>
        <v>2016</v>
      </c>
      <c r="J23" s="53">
        <f>'[2]TABLA 4.5 Por tamaño'!I30</f>
        <v>2017</v>
      </c>
      <c r="K23" s="53">
        <f>'[2]TABLA 4.5 Por tamaño'!J30</f>
        <v>2018</v>
      </c>
      <c r="L23" s="53">
        <f>'[2]TABLA 4.5 Por tamaño'!K30</f>
        <v>2019</v>
      </c>
    </row>
    <row r="24" spans="2:12" ht="15" thickTop="1" thickBot="1" x14ac:dyDescent="0.25">
      <c r="B24" s="57" t="str">
        <f>'[2]TABLA 4.5 Por tamaño'!A31</f>
        <v>Públicos SNS</v>
      </c>
      <c r="C24" s="58"/>
      <c r="D24" s="58"/>
      <c r="E24" s="58"/>
      <c r="F24" s="58"/>
      <c r="G24" s="58"/>
      <c r="H24" s="58"/>
      <c r="I24" s="58"/>
      <c r="J24" s="58"/>
      <c r="K24" s="58"/>
      <c r="L24" s="58"/>
    </row>
    <row r="25" spans="2:12" ht="15" thickTop="1" x14ac:dyDescent="0.2">
      <c r="B25" s="59" t="str">
        <f>'[2]TABLA 4.5 Por tamaño'!A32</f>
        <v>UPA</v>
      </c>
      <c r="C25" s="60">
        <f>'[2]TABLA 4.5 Por tamaño'!B24</f>
        <v>16439060.9</v>
      </c>
      <c r="D25" s="60">
        <f>'[2]TABLA 4.5 Por tamaño'!C24</f>
        <v>15935666.300000001</v>
      </c>
      <c r="E25" s="60">
        <f>'[2]TABLA 4.5 Por tamaño'!D24</f>
        <v>16129187.1</v>
      </c>
      <c r="F25" s="60">
        <f>'[2]TABLA 4.5 Por tamaño'!E24</f>
        <v>16869636.350000001</v>
      </c>
      <c r="G25" s="60">
        <f>'[2]TABLA 4.5 Por tamaño'!F24</f>
        <v>17598543.449999999</v>
      </c>
      <c r="H25" s="60">
        <f>'[2]TABLA 4.5 Por tamaño'!G24</f>
        <v>17537664.300000001</v>
      </c>
      <c r="I25" s="60">
        <f>'[2]TABLA 4.5 Por tamaño'!H24</f>
        <v>17268131.050000001</v>
      </c>
      <c r="J25" s="60">
        <f>'[2]TABLA 4.5 Por tamaño'!I24</f>
        <v>17697963.350000001</v>
      </c>
      <c r="K25" s="60">
        <f>'[2]TABLA 4.5 Por tamaño'!J24</f>
        <v>18420601.449999999</v>
      </c>
      <c r="L25" s="60">
        <f>'[2]TABLA 4.5 Por tamaño'!K24</f>
        <v>18598193.850000001</v>
      </c>
    </row>
    <row r="26" spans="2:12" ht="14.25" x14ac:dyDescent="0.2">
      <c r="B26" s="59" t="str">
        <f>'[2]TABLA 4.5 Por tamaño'!A33</f>
        <v>COSTE UPA AJUSTADA. Moneda corriente</v>
      </c>
      <c r="C26" s="60">
        <f>'[2]TABLA 4.5 Por tamaño'!B25</f>
        <v>532.35876180737296</v>
      </c>
      <c r="D26" s="60">
        <f>'[2]TABLA 4.5 Por tamaño'!C25</f>
        <v>543.86634589606103</v>
      </c>
      <c r="E26" s="60">
        <f>'[2]TABLA 4.5 Por tamaño'!D25</f>
        <v>516.58598132326199</v>
      </c>
      <c r="F26" s="60">
        <f>'[2]TABLA 4.5 Por tamaño'!E25</f>
        <v>505.77117461100499</v>
      </c>
      <c r="G26" s="60">
        <f>'[2]TABLA 4.5 Por tamaño'!F25</f>
        <v>506.234095413163</v>
      </c>
      <c r="H26" s="60">
        <f>'[2]TABLA 4.5 Por tamaño'!G25</f>
        <v>475.03042127397202</v>
      </c>
      <c r="I26" s="60">
        <f>'[2]TABLA 4.5 Por tamaño'!H25</f>
        <v>485.72593717665501</v>
      </c>
      <c r="J26" s="60">
        <f>'[2]TABLA 4.5 Por tamaño'!I25</f>
        <v>489.03911100353702</v>
      </c>
      <c r="K26" s="60">
        <f>'[2]TABLA 4.5 Por tamaño'!J25</f>
        <v>499.99390914791599</v>
      </c>
      <c r="L26" s="60">
        <f>'[2]TABLA 4.5 Por tamaño'!K25</f>
        <v>527.88286763558199</v>
      </c>
    </row>
    <row r="27" spans="2:12" ht="14.25" x14ac:dyDescent="0.2">
      <c r="B27" s="59" t="str">
        <f>'[2]TABLA 4.5 Por tamaño'!A34</f>
        <v>COSTE UPA AJUSTADA. Moneda constante</v>
      </c>
      <c r="C27" s="60">
        <f>'[2]TABLA 4.5 Por tamaño'!B26</f>
        <v>581.47604317430705</v>
      </c>
      <c r="D27" s="60">
        <f>'[2]TABLA 4.5 Por tamaño'!C26</f>
        <v>602.04162845352505</v>
      </c>
      <c r="E27" s="60">
        <f>'[2]TABLA 4.5 Por tamaño'!D26</f>
        <v>552.29163556236904</v>
      </c>
      <c r="F27" s="60">
        <f>'[2]TABLA 4.5 Por tamaño'!E26</f>
        <v>505.91283020346202</v>
      </c>
      <c r="G27" s="60">
        <f>'[2]TABLA 4.5 Por tamaño'!F26</f>
        <v>505.71321080603298</v>
      </c>
      <c r="H27" s="60">
        <f>'[2]TABLA 4.5 Por tamaño'!G26</f>
        <v>473.87416830331199</v>
      </c>
      <c r="I27" s="60">
        <f>'[2]TABLA 4.5 Por tamaño'!H26</f>
        <v>485.72593717665501</v>
      </c>
      <c r="J27" s="60">
        <f>'[2]TABLA 4.5 Por tamaño'!I26</f>
        <v>485.445599949908</v>
      </c>
      <c r="K27" s="60">
        <f>'[2]TABLA 4.5 Por tamaño'!J26</f>
        <v>494.86871878371198</v>
      </c>
      <c r="L27" s="60">
        <f>'[2]TABLA 4.5 Por tamaño'!K26</f>
        <v>518.25583364575004</v>
      </c>
    </row>
    <row r="29" spans="2:12" x14ac:dyDescent="0.2">
      <c r="B29" s="62" t="s">
        <v>48</v>
      </c>
    </row>
    <row r="31" spans="2:12" ht="15" thickBot="1" x14ac:dyDescent="0.25">
      <c r="B31" s="56"/>
      <c r="C31" s="53">
        <f>'[2]TABLA 4.5 Por tamaño'!B30</f>
        <v>2010</v>
      </c>
      <c r="D31" s="53">
        <f>'[2]TABLA 4.5 Por tamaño'!C30</f>
        <v>2011</v>
      </c>
      <c r="E31" s="53">
        <f>'[2]TABLA 4.5 Por tamaño'!D30</f>
        <v>2012</v>
      </c>
      <c r="F31" s="53">
        <f>'[2]TABLA 4.5 Por tamaño'!E30</f>
        <v>2013</v>
      </c>
      <c r="G31" s="53">
        <f>'[2]TABLA 4.5 Por tamaño'!F30</f>
        <v>2014</v>
      </c>
      <c r="H31" s="53">
        <f>'[2]TABLA 4.5 Por tamaño'!G30</f>
        <v>2015</v>
      </c>
      <c r="I31" s="53">
        <f>'[2]TABLA 4.5 Por tamaño'!H30</f>
        <v>2016</v>
      </c>
      <c r="J31" s="53">
        <f>'[2]TABLA 4.5 Por tamaño'!I30</f>
        <v>2017</v>
      </c>
      <c r="K31" s="53">
        <f>'[2]TABLA 4.5 Por tamaño'!J30</f>
        <v>2018</v>
      </c>
      <c r="L31" s="53">
        <f>'[2]TABLA 4.5 Por tamaño'!K30</f>
        <v>2019</v>
      </c>
    </row>
    <row r="32" spans="2:12" ht="15" thickTop="1" thickBot="1" x14ac:dyDescent="0.25">
      <c r="B32" s="57" t="str">
        <f>'[2]TABLA 4.5 Por tamaño'!A31</f>
        <v>Públicos SNS</v>
      </c>
      <c r="C32" s="58"/>
      <c r="D32" s="58"/>
      <c r="E32" s="58"/>
      <c r="F32" s="58"/>
      <c r="G32" s="58"/>
      <c r="H32" s="58"/>
      <c r="I32" s="58"/>
      <c r="J32" s="58"/>
      <c r="K32" s="58"/>
      <c r="L32" s="58"/>
    </row>
    <row r="33" spans="2:12" ht="15" thickTop="1" x14ac:dyDescent="0.2">
      <c r="B33" s="59" t="str">
        <f>'[2]TABLA 4.5 Por tamaño'!A32</f>
        <v>UPA</v>
      </c>
      <c r="C33" s="63">
        <f>'[2]TABLA 4.5 Por tamaño'!B32</f>
        <v>6707275.0499999998</v>
      </c>
      <c r="D33" s="63">
        <f>'[2]TABLA 4.5 Por tamaño'!C32</f>
        <v>7093313</v>
      </c>
      <c r="E33" s="63">
        <f>'[2]TABLA 4.5 Por tamaño'!D32</f>
        <v>6862256.1500000004</v>
      </c>
      <c r="F33" s="63">
        <f>'[2]TABLA 4.5 Por tamaño'!E32</f>
        <v>6935573.7000000002</v>
      </c>
      <c r="G33" s="63">
        <f>'[2]TABLA 4.5 Por tamaño'!F32</f>
        <v>7063256.2000000002</v>
      </c>
      <c r="H33" s="63">
        <f>'[2]TABLA 4.5 Por tamaño'!G32</f>
        <v>7338131.9000000004</v>
      </c>
      <c r="I33" s="63">
        <f>'[2]TABLA 4.5 Por tamaño'!H32</f>
        <v>7454405.5499999998</v>
      </c>
      <c r="J33" s="63">
        <f>'[2]TABLA 4.5 Por tamaño'!I32</f>
        <v>7165221.6500000004</v>
      </c>
      <c r="K33" s="63">
        <f>'[2]TABLA 4.5 Por tamaño'!J32</f>
        <v>7322609.4500000002</v>
      </c>
      <c r="L33" s="63">
        <f>'[2]TABLA 4.5 Por tamaño'!K32</f>
        <v>7403148.0999999996</v>
      </c>
    </row>
    <row r="34" spans="2:12" ht="14.25" x14ac:dyDescent="0.2">
      <c r="B34" s="59" t="str">
        <f>'[2]TABLA 4.5 Por tamaño'!A33</f>
        <v>COSTE UPA AJUSTADA. Moneda corriente</v>
      </c>
      <c r="C34" s="63">
        <f>'[2]TABLA 4.5 Por tamaño'!B33</f>
        <v>559.99238841413001</v>
      </c>
      <c r="D34" s="63">
        <f>'[2]TABLA 4.5 Por tamaño'!C33</f>
        <v>551.10059234662299</v>
      </c>
      <c r="E34" s="63">
        <f>'[2]TABLA 4.5 Por tamaño'!D33</f>
        <v>530.51685865733805</v>
      </c>
      <c r="F34" s="63">
        <f>'[2]TABLA 4.5 Por tamaño'!E33</f>
        <v>508.64426312707201</v>
      </c>
      <c r="G34" s="63">
        <f>'[2]TABLA 4.5 Por tamaño'!F33</f>
        <v>509.97037768501201</v>
      </c>
      <c r="H34" s="63">
        <f>'[2]TABLA 4.5 Por tamaño'!G33</f>
        <v>482.19643126080899</v>
      </c>
      <c r="I34" s="63">
        <f>'[2]TABLA 4.5 Por tamaño'!H33</f>
        <v>489.09130525148402</v>
      </c>
      <c r="J34" s="63">
        <f>'[2]TABLA 4.5 Por tamaño'!I33</f>
        <v>496.68803904146699</v>
      </c>
      <c r="K34" s="63">
        <f>'[2]TABLA 4.5 Por tamaño'!J33</f>
        <v>501.93803862498299</v>
      </c>
      <c r="L34" s="63">
        <f>'[2]TABLA 4.5 Por tamaño'!K33</f>
        <v>535.79842869216202</v>
      </c>
    </row>
    <row r="35" spans="2:12" ht="14.25" x14ac:dyDescent="0.2">
      <c r="B35" s="59" t="str">
        <f>'[2]TABLA 4.5 Por tamaño'!A34</f>
        <v>COSTE UPA AJUSTADA. Moneda constante</v>
      </c>
      <c r="C35" s="63">
        <f>'[2]TABLA 4.5 Por tamaño'!B34</f>
        <v>611.65924482445098</v>
      </c>
      <c r="D35" s="63">
        <f>'[2]TABLA 4.5 Por tamaño'!C34</f>
        <v>610.04969430756296</v>
      </c>
      <c r="E35" s="63">
        <f>'[2]TABLA 4.5 Por tamaño'!D34</f>
        <v>567.18539440566497</v>
      </c>
      <c r="F35" s="63">
        <f>'[2]TABLA 4.5 Por tamaño'!E34</f>
        <v>508.78672340962697</v>
      </c>
      <c r="G35" s="63">
        <f>'[2]TABLA 4.5 Por tamaño'!F34</f>
        <v>509.44564866688501</v>
      </c>
      <c r="H35" s="63">
        <f>'[2]TABLA 4.5 Por tamaño'!G34</f>
        <v>481.02273578549199</v>
      </c>
      <c r="I35" s="63">
        <f>'[2]TABLA 4.5 Por tamaño'!H34</f>
        <v>489.09130525148402</v>
      </c>
      <c r="J35" s="63">
        <f>'[2]TABLA 4.5 Por tamaño'!I34</f>
        <v>493.03832285652197</v>
      </c>
      <c r="K35" s="63">
        <f>'[2]TABLA 4.5 Por tamaño'!J34</f>
        <v>496.79291995069298</v>
      </c>
      <c r="L35" s="63">
        <f>'[2]TABLA 4.5 Por tamaño'!K34</f>
        <v>526.02703810352398</v>
      </c>
    </row>
  </sheetData>
  <mergeCells count="2">
    <mergeCell ref="B2:K2"/>
    <mergeCell ref="B3:G3"/>
  </mergeCells>
  <pageMargins left="0.70866141732283472" right="0.70866141732283472" top="0.74803149606299213" bottom="0.74803149606299213" header="0.31496062992125984" footer="0.31496062992125984"/>
  <pageSetup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
  <sheetViews>
    <sheetView showGridLines="0" workbookViewId="0"/>
  </sheetViews>
  <sheetFormatPr baseColWidth="10" defaultRowHeight="12.75" x14ac:dyDescent="0.2"/>
  <cols>
    <col min="1" max="1" width="4.7109375" customWidth="1"/>
    <col min="2" max="2" width="26.42578125" customWidth="1"/>
    <col min="3" max="12" width="7.7109375" customWidth="1"/>
    <col min="14" max="14" width="38.28515625" customWidth="1"/>
    <col min="15" max="20" width="10.140625" customWidth="1"/>
  </cols>
  <sheetData>
    <row r="1" spans="2:12" ht="14.25" x14ac:dyDescent="0.3">
      <c r="B1" s="64"/>
    </row>
    <row r="2" spans="2:12" s="6" customFormat="1" ht="26.45" customHeight="1" x14ac:dyDescent="0.2">
      <c r="B2" s="84" t="s">
        <v>49</v>
      </c>
      <c r="C2" s="84"/>
      <c r="D2" s="84"/>
      <c r="E2" s="84"/>
      <c r="F2" s="84"/>
      <c r="G2" s="84"/>
      <c r="H2" s="84"/>
      <c r="I2" s="84"/>
      <c r="J2" s="84"/>
      <c r="K2" s="84"/>
    </row>
    <row r="4" spans="2:12" ht="15" thickBot="1" x14ac:dyDescent="0.25">
      <c r="B4" s="56"/>
      <c r="C4" s="53">
        <v>2010</v>
      </c>
      <c r="D4" s="53">
        <v>2011</v>
      </c>
      <c r="E4" s="53">
        <v>2012</v>
      </c>
      <c r="F4" s="53">
        <v>2013</v>
      </c>
      <c r="G4" s="53">
        <v>2014</v>
      </c>
      <c r="H4" s="53">
        <v>2015</v>
      </c>
      <c r="I4" s="53">
        <v>2016</v>
      </c>
      <c r="J4" s="53">
        <v>2017</v>
      </c>
      <c r="K4" s="53">
        <v>2018</v>
      </c>
      <c r="L4" s="53">
        <v>2019</v>
      </c>
    </row>
    <row r="5" spans="2:12" ht="15" thickTop="1" thickBot="1" x14ac:dyDescent="0.25">
      <c r="B5" s="57" t="s">
        <v>0</v>
      </c>
      <c r="C5" s="66">
        <f>C6+C7+C8+C9+C10</f>
        <v>63187.983950000002</v>
      </c>
      <c r="D5" s="66">
        <f t="shared" ref="D5:L5" si="0">D6+D7+D8+D9+D10</f>
        <v>62789.942849999999</v>
      </c>
      <c r="E5" s="66">
        <f t="shared" si="0"/>
        <v>62101.652999999998</v>
      </c>
      <c r="F5" s="66">
        <f t="shared" si="0"/>
        <v>62656.046200000004</v>
      </c>
      <c r="G5" s="66">
        <f t="shared" si="0"/>
        <v>62943.652800000003</v>
      </c>
      <c r="H5" s="66">
        <f t="shared" si="0"/>
        <v>64034.653550000003</v>
      </c>
      <c r="I5" s="66">
        <f t="shared" si="0"/>
        <v>64366.47295000001</v>
      </c>
      <c r="J5" s="66">
        <f t="shared" si="0"/>
        <v>64556.744250000011</v>
      </c>
      <c r="K5" s="66">
        <f t="shared" si="0"/>
        <v>65594.056199999992</v>
      </c>
      <c r="L5" s="66">
        <f t="shared" si="0"/>
        <v>66386.29859999998</v>
      </c>
    </row>
    <row r="6" spans="2:12" ht="15" thickTop="1" x14ac:dyDescent="0.2">
      <c r="B6" s="67" t="s">
        <v>13</v>
      </c>
      <c r="C6" s="68">
        <f>'[3]TABLA 4.6'!B5</f>
        <v>36160.5815</v>
      </c>
      <c r="D6" s="68">
        <f>'[3]TABLA 4.6'!C5</f>
        <v>35144.116499999996</v>
      </c>
      <c r="E6" s="68">
        <f>'[3]TABLA 4.6'!D5</f>
        <v>34668.078399999999</v>
      </c>
      <c r="F6" s="68">
        <f>'[3]TABLA 4.6'!E5</f>
        <v>34317.461900000002</v>
      </c>
      <c r="G6" s="68">
        <f>'[3]TABLA 4.6'!F5</f>
        <v>34102.212149999999</v>
      </c>
      <c r="H6" s="68">
        <f>'[3]TABLA 4.6'!G5</f>
        <v>34542.707049999997</v>
      </c>
      <c r="I6" s="68">
        <f>'[3]TABLA 4.6'!H5</f>
        <v>34493.156150000003</v>
      </c>
      <c r="J6" s="68">
        <f>'[3]TABLA 4.6'!I5</f>
        <v>33986.789750000004</v>
      </c>
      <c r="K6" s="68">
        <f>'[3]TABLA 4.6'!J5</f>
        <v>34324.634850000002</v>
      </c>
      <c r="L6" s="68">
        <f>'[3]TABLA 4.6'!K5</f>
        <v>34248.974649999996</v>
      </c>
    </row>
    <row r="7" spans="2:12" ht="14.25" x14ac:dyDescent="0.2">
      <c r="B7" s="67" t="s">
        <v>14</v>
      </c>
      <c r="C7" s="68">
        <f>'[3]TABLA 4.6'!B6</f>
        <v>9119.4794999999995</v>
      </c>
      <c r="D7" s="68">
        <f>'[3]TABLA 4.6'!C6</f>
        <v>9170.6985000000004</v>
      </c>
      <c r="E7" s="68">
        <f>'[3]TABLA 4.6'!D6</f>
        <v>8804.5125000000007</v>
      </c>
      <c r="F7" s="68">
        <f>'[3]TABLA 4.6'!E6</f>
        <v>8953.1039999999994</v>
      </c>
      <c r="G7" s="68">
        <f>'[3]TABLA 4.6'!F6</f>
        <v>9111.4254999999994</v>
      </c>
      <c r="H7" s="68">
        <f>'[3]TABLA 4.6'!G6</f>
        <v>9472.3220000000001</v>
      </c>
      <c r="I7" s="68">
        <f>'[3]TABLA 4.6'!H6</f>
        <v>9753.3870000000006</v>
      </c>
      <c r="J7" s="68">
        <f>'[3]TABLA 4.6'!I6</f>
        <v>9980.1854999999996</v>
      </c>
      <c r="K7" s="68">
        <f>'[3]TABLA 4.6'!J6</f>
        <v>10112.874</v>
      </c>
      <c r="L7" s="68">
        <f>'[3]TABLA 4.6'!K6</f>
        <v>10427.007</v>
      </c>
    </row>
    <row r="8" spans="2:12" ht="14.25" x14ac:dyDescent="0.2">
      <c r="B8" s="67" t="s">
        <v>15</v>
      </c>
      <c r="C8" s="68">
        <f>'[3]TABLA 4.6'!B7</f>
        <v>13306.18845</v>
      </c>
      <c r="D8" s="68">
        <f>'[3]TABLA 4.6'!C7</f>
        <v>13512.489600000001</v>
      </c>
      <c r="E8" s="68">
        <f>'[3]TABLA 4.6'!D7</f>
        <v>13422.85535</v>
      </c>
      <c r="F8" s="68">
        <f>'[3]TABLA 4.6'!E7</f>
        <v>13829.2448</v>
      </c>
      <c r="G8" s="68">
        <f>'[3]TABLA 4.6'!F7</f>
        <v>13976.21465</v>
      </c>
      <c r="H8" s="68">
        <f>'[3]TABLA 4.6'!G7</f>
        <v>14127.62825</v>
      </c>
      <c r="I8" s="68">
        <f>'[3]TABLA 4.6'!H7</f>
        <v>14070.90005</v>
      </c>
      <c r="J8" s="68">
        <f>'[3]TABLA 4.6'!I7</f>
        <v>14377.999750000001</v>
      </c>
      <c r="K8" s="68">
        <f>'[3]TABLA 4.6'!J7</f>
        <v>14679.65085</v>
      </c>
      <c r="L8" s="68">
        <f>'[3]TABLA 4.6'!K7</f>
        <v>14828.20595</v>
      </c>
    </row>
    <row r="9" spans="2:12" ht="14.25" x14ac:dyDescent="0.2">
      <c r="B9" s="67" t="s">
        <v>16</v>
      </c>
      <c r="C9" s="68">
        <f>'[3]TABLA 4.6'!B8</f>
        <v>1436.8710000000001</v>
      </c>
      <c r="D9" s="68">
        <f>'[3]TABLA 4.6'!C8</f>
        <v>1499.364</v>
      </c>
      <c r="E9" s="68">
        <f>'[3]TABLA 4.6'!D8</f>
        <v>1575.9359999999999</v>
      </c>
      <c r="F9" s="68">
        <f>'[3]TABLA 4.6'!E8</f>
        <v>1664.616</v>
      </c>
      <c r="G9" s="68">
        <f>'[3]TABLA 4.6'!F8</f>
        <v>1723.008</v>
      </c>
      <c r="H9" s="68">
        <f>'[3]TABLA 4.6'!G8</f>
        <v>1790.8815</v>
      </c>
      <c r="I9" s="68">
        <f>'[3]TABLA 4.6'!H8</f>
        <v>1770.7619999999999</v>
      </c>
      <c r="J9" s="68">
        <f>'[3]TABLA 4.6'!I8</f>
        <v>1830.8985</v>
      </c>
      <c r="K9" s="68">
        <f>'[3]TABLA 4.6'!J8</f>
        <v>1856.046</v>
      </c>
      <c r="L9" s="68">
        <f>'[3]TABLA 4.6'!K8</f>
        <v>1905.9045000000001</v>
      </c>
    </row>
    <row r="10" spans="2:12" ht="14.25" x14ac:dyDescent="0.2">
      <c r="B10" s="67" t="s">
        <v>17</v>
      </c>
      <c r="C10" s="68">
        <f>'[3]TABLA 4.6'!B9</f>
        <v>3164.8634999999999</v>
      </c>
      <c r="D10" s="68">
        <f>'[3]TABLA 4.6'!C9</f>
        <v>3463.2742499999999</v>
      </c>
      <c r="E10" s="68">
        <f>'[3]TABLA 4.6'!D9</f>
        <v>3630.2707500000001</v>
      </c>
      <c r="F10" s="68">
        <f>'[3]TABLA 4.6'!E9</f>
        <v>3891.6194999999998</v>
      </c>
      <c r="G10" s="68">
        <f>'[3]TABLA 4.6'!F9</f>
        <v>4030.7925</v>
      </c>
      <c r="H10" s="68">
        <f>'[3]TABLA 4.6'!G9</f>
        <v>4101.1147499999997</v>
      </c>
      <c r="I10" s="68">
        <f>'[3]TABLA 4.6'!H9</f>
        <v>4278.26775</v>
      </c>
      <c r="J10" s="68">
        <f>'[3]TABLA 4.6'!I9</f>
        <v>4380.87075</v>
      </c>
      <c r="K10" s="68">
        <f>'[3]TABLA 4.6'!J9</f>
        <v>4620.8504999999996</v>
      </c>
      <c r="L10" s="68">
        <f>'[3]TABLA 4.6'!K9</f>
        <v>4976.2065000000002</v>
      </c>
    </row>
    <row r="12" spans="2:12" ht="14.25" thickBot="1" x14ac:dyDescent="0.25">
      <c r="B12" s="57" t="s">
        <v>8</v>
      </c>
      <c r="C12" s="66">
        <f>C13+C14+C15+C16+C17</f>
        <v>10154.481800000001</v>
      </c>
      <c r="D12" s="66">
        <f t="shared" ref="D12:L12" si="1">D13+D14+D15+D16+D17</f>
        <v>10498.415150000001</v>
      </c>
      <c r="E12" s="66">
        <f t="shared" si="1"/>
        <v>10799.766450000001</v>
      </c>
      <c r="F12" s="66">
        <f t="shared" si="1"/>
        <v>11216.700150000001</v>
      </c>
      <c r="G12" s="66">
        <f t="shared" si="1"/>
        <v>11636.138350000001</v>
      </c>
      <c r="H12" s="66">
        <f t="shared" si="1"/>
        <v>12173.401250000001</v>
      </c>
      <c r="I12" s="66">
        <f t="shared" si="1"/>
        <v>12823.525049999998</v>
      </c>
      <c r="J12" s="66">
        <f t="shared" si="1"/>
        <v>12975.6463</v>
      </c>
      <c r="K12" s="66">
        <f t="shared" si="1"/>
        <v>13118.490900000001</v>
      </c>
      <c r="L12" s="66">
        <f t="shared" si="1"/>
        <v>13540.592650000001</v>
      </c>
    </row>
    <row r="13" spans="2:12" ht="15" thickTop="1" x14ac:dyDescent="0.2">
      <c r="B13" s="67" t="s">
        <v>13</v>
      </c>
      <c r="C13" s="68">
        <f>'[3]TABLA 4.6'!B12</f>
        <v>5642.2398999999996</v>
      </c>
      <c r="D13" s="68">
        <f>'[3]TABLA 4.6'!C12</f>
        <v>5581.1911</v>
      </c>
      <c r="E13" s="68">
        <f>'[3]TABLA 4.6'!D12</f>
        <v>5601.7051000000001</v>
      </c>
      <c r="F13" s="68">
        <f>'[3]TABLA 4.6'!E12</f>
        <v>5584.6509999999998</v>
      </c>
      <c r="G13" s="68">
        <f>'[3]TABLA 4.6'!F12</f>
        <v>5646.1134499999998</v>
      </c>
      <c r="H13" s="68">
        <f>'[3]TABLA 4.6'!G12</f>
        <v>5642.7633999999998</v>
      </c>
      <c r="I13" s="68">
        <f>'[3]TABLA 4.6'!H12</f>
        <v>5752.9683999999997</v>
      </c>
      <c r="J13" s="68">
        <f>'[3]TABLA 4.6'!I12</f>
        <v>5631.4135999999999</v>
      </c>
      <c r="K13" s="68">
        <f>'[3]TABLA 4.6'!J12</f>
        <v>5463.4165999999996</v>
      </c>
      <c r="L13" s="68">
        <f>'[3]TABLA 4.6'!K12</f>
        <v>5397.4219000000003</v>
      </c>
    </row>
    <row r="14" spans="2:12" ht="14.25" x14ac:dyDescent="0.2">
      <c r="B14" s="67" t="s">
        <v>14</v>
      </c>
      <c r="C14" s="68">
        <f>'[3]TABLA 4.6'!B13</f>
        <v>2126.3825000000002</v>
      </c>
      <c r="D14" s="68">
        <f>'[3]TABLA 4.6'!C13</f>
        <v>2321.5925000000002</v>
      </c>
      <c r="E14" s="68">
        <f>'[3]TABLA 4.6'!D13</f>
        <v>2371.9794999999999</v>
      </c>
      <c r="F14" s="68">
        <f>'[3]TABLA 4.6'!E13</f>
        <v>2482.5045</v>
      </c>
      <c r="G14" s="68">
        <f>'[3]TABLA 4.6'!F13</f>
        <v>2627.0445</v>
      </c>
      <c r="H14" s="68">
        <f>'[3]TABLA 4.6'!G13</f>
        <v>2864.797</v>
      </c>
      <c r="I14" s="68">
        <f>'[3]TABLA 4.6'!H13</f>
        <v>3077.8004999999998</v>
      </c>
      <c r="J14" s="68">
        <f>'[3]TABLA 4.6'!I13</f>
        <v>3154.8314999999998</v>
      </c>
      <c r="K14" s="68">
        <f>'[3]TABLA 4.6'!J13</f>
        <v>3202.8975</v>
      </c>
      <c r="L14" s="68">
        <f>'[3]TABLA 4.6'!K13</f>
        <v>3282.056</v>
      </c>
    </row>
    <row r="15" spans="2:12" ht="14.25" x14ac:dyDescent="0.2">
      <c r="B15" s="67" t="s">
        <v>15</v>
      </c>
      <c r="C15" s="68">
        <f>'[3]TABLA 4.6'!B14</f>
        <v>1799.2311500000001</v>
      </c>
      <c r="D15" s="68">
        <f>'[3]TABLA 4.6'!C14</f>
        <v>2028.73955</v>
      </c>
      <c r="E15" s="68">
        <f>'[3]TABLA 4.6'!D14</f>
        <v>2218.4881</v>
      </c>
      <c r="F15" s="68">
        <f>'[3]TABLA 4.6'!E14</f>
        <v>2505.2759000000001</v>
      </c>
      <c r="G15" s="68">
        <f>'[3]TABLA 4.6'!F14</f>
        <v>2692.7413999999999</v>
      </c>
      <c r="H15" s="68">
        <f>'[3]TABLA 4.6'!G14</f>
        <v>2971.3236000000002</v>
      </c>
      <c r="I15" s="68">
        <f>'[3]TABLA 4.6'!H14</f>
        <v>3226.5779000000002</v>
      </c>
      <c r="J15" s="68">
        <f>'[3]TABLA 4.6'!I14</f>
        <v>3388.1034500000001</v>
      </c>
      <c r="K15" s="68">
        <f>'[3]TABLA 4.6'!J14</f>
        <v>3603.9980500000001</v>
      </c>
      <c r="L15" s="68">
        <f>'[3]TABLA 4.6'!K14</f>
        <v>3936.3505</v>
      </c>
    </row>
    <row r="16" spans="2:12" ht="14.25" x14ac:dyDescent="0.2">
      <c r="B16" s="67" t="s">
        <v>16</v>
      </c>
      <c r="C16" s="68">
        <f>'[3]TABLA 4.6'!B15</f>
        <v>417.15600000000001</v>
      </c>
      <c r="D16" s="68">
        <f>'[3]TABLA 4.6'!C15</f>
        <v>427.09800000000001</v>
      </c>
      <c r="E16" s="68">
        <f>'[3]TABLA 4.6'!D15</f>
        <v>454.0095</v>
      </c>
      <c r="F16" s="68">
        <f>'[3]TABLA 4.6'!E15</f>
        <v>487.75200000000001</v>
      </c>
      <c r="G16" s="68">
        <f>'[3]TABLA 4.6'!F15</f>
        <v>503.3775</v>
      </c>
      <c r="H16" s="68">
        <f>'[3]TABLA 4.6'!G15</f>
        <v>524.93849999999998</v>
      </c>
      <c r="I16" s="68">
        <f>'[3]TABLA 4.6'!H15</f>
        <v>569.21249999999998</v>
      </c>
      <c r="J16" s="68">
        <f>'[3]TABLA 4.6'!I15</f>
        <v>597.91800000000001</v>
      </c>
      <c r="K16" s="68">
        <f>'[3]TABLA 4.6'!J15</f>
        <v>616.197</v>
      </c>
      <c r="L16" s="68">
        <f>'[3]TABLA 4.6'!K15</f>
        <v>705.01800000000003</v>
      </c>
    </row>
    <row r="17" spans="2:14" ht="14.25" x14ac:dyDescent="0.2">
      <c r="B17" s="67" t="s">
        <v>17</v>
      </c>
      <c r="C17" s="68">
        <f>'[3]TABLA 4.6'!B16</f>
        <v>169.47225</v>
      </c>
      <c r="D17" s="68">
        <f>'[3]TABLA 4.6'!C16</f>
        <v>139.79400000000001</v>
      </c>
      <c r="E17" s="68">
        <f>'[3]TABLA 4.6'!D16</f>
        <v>153.58425</v>
      </c>
      <c r="F17" s="68">
        <f>'[3]TABLA 4.6'!E16</f>
        <v>156.51675</v>
      </c>
      <c r="G17" s="68">
        <f>'[3]TABLA 4.6'!F16</f>
        <v>166.86150000000001</v>
      </c>
      <c r="H17" s="68">
        <f>'[3]TABLA 4.6'!G16</f>
        <v>169.57875000000001</v>
      </c>
      <c r="I17" s="68">
        <f>'[3]TABLA 4.6'!H16</f>
        <v>196.96575000000001</v>
      </c>
      <c r="J17" s="68">
        <f>'[3]TABLA 4.6'!I16</f>
        <v>203.37975</v>
      </c>
      <c r="K17" s="68">
        <f>'[3]TABLA 4.6'!J16</f>
        <v>231.98175000000001</v>
      </c>
      <c r="L17" s="68">
        <f>'[3]TABLA 4.6'!K16</f>
        <v>219.74625</v>
      </c>
    </row>
    <row r="18" spans="2:14" x14ac:dyDescent="0.2">
      <c r="N18" s="69"/>
    </row>
  </sheetData>
  <mergeCells count="1">
    <mergeCell ref="B2:K2"/>
  </mergeCells>
  <pageMargins left="0.70866141732283472" right="0.70866141732283472" top="0.74803149606299213" bottom="0.74803149606299213" header="0.31496062992125984" footer="0.31496062992125984"/>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9"/>
  <sheetViews>
    <sheetView showGridLines="0" view="pageLayout" zoomScaleNormal="100" workbookViewId="0"/>
  </sheetViews>
  <sheetFormatPr baseColWidth="10" defaultRowHeight="12.75" x14ac:dyDescent="0.2"/>
  <cols>
    <col min="1" max="1" width="4" customWidth="1"/>
    <col min="2" max="2" width="26.85546875" bestFit="1" customWidth="1"/>
    <col min="3" max="12" width="8.7109375" customWidth="1"/>
  </cols>
  <sheetData>
    <row r="1" spans="2:12" ht="14.25" x14ac:dyDescent="0.3">
      <c r="B1" s="64"/>
    </row>
    <row r="2" spans="2:12" s="6" customFormat="1" ht="26.45" customHeight="1" x14ac:dyDescent="0.2">
      <c r="B2" s="84" t="s">
        <v>54</v>
      </c>
      <c r="C2" s="84"/>
      <c r="D2" s="84"/>
      <c r="E2" s="84"/>
      <c r="F2" s="84"/>
      <c r="G2" s="84"/>
      <c r="H2" s="84"/>
      <c r="I2" s="84"/>
      <c r="J2" s="84"/>
      <c r="K2" s="84"/>
    </row>
    <row r="4" spans="2:12" ht="14.25" x14ac:dyDescent="0.2">
      <c r="B4" s="62" t="str">
        <f>'[2]TABLA 4.6 Por tamaño'!$A$4</f>
        <v>Más de 1000 Camas</v>
      </c>
      <c r="C4" s="48">
        <v>2010</v>
      </c>
      <c r="D4" s="48">
        <v>2011</v>
      </c>
      <c r="E4" s="48">
        <v>2012</v>
      </c>
      <c r="F4" s="48">
        <v>2013</v>
      </c>
      <c r="G4" s="48">
        <v>2014</v>
      </c>
      <c r="H4" s="48">
        <v>2015</v>
      </c>
      <c r="I4" s="48">
        <v>2016</v>
      </c>
      <c r="J4" s="48">
        <v>2017</v>
      </c>
      <c r="K4" s="48">
        <v>2018</v>
      </c>
      <c r="L4" s="48">
        <v>2019</v>
      </c>
    </row>
    <row r="5" spans="2:12" ht="14.25" thickBot="1" x14ac:dyDescent="0.25">
      <c r="B5" s="57" t="s">
        <v>0</v>
      </c>
      <c r="C5" s="66"/>
      <c r="D5" s="66"/>
      <c r="E5" s="66"/>
      <c r="F5" s="66"/>
      <c r="G5" s="66"/>
      <c r="H5" s="66"/>
      <c r="I5" s="66"/>
      <c r="J5" s="66"/>
      <c r="K5" s="66"/>
      <c r="L5" s="66"/>
    </row>
    <row r="6" spans="2:12" ht="15" thickTop="1" x14ac:dyDescent="0.2">
      <c r="B6" s="67" t="s">
        <v>13</v>
      </c>
      <c r="C6" s="68">
        <f>'[2]TABLA 4.6 Por tamaño'!B8</f>
        <v>8610.8288499999999</v>
      </c>
      <c r="D6" s="68">
        <f>'[2]TABLA 4.6 Por tamaño'!C8</f>
        <v>8408.4539499999992</v>
      </c>
      <c r="E6" s="68">
        <f>'[2]TABLA 4.6 Por tamaño'!D8</f>
        <v>7831.8455000000004</v>
      </c>
      <c r="F6" s="68">
        <f>'[2]TABLA 4.6 Por tamaño'!E8</f>
        <v>7742.7852000000003</v>
      </c>
      <c r="G6" s="68">
        <f>'[2]TABLA 4.6 Por tamaño'!F8</f>
        <v>6808.9223000000002</v>
      </c>
      <c r="H6" s="68">
        <f>'[2]TABLA 4.6 Por tamaño'!G8</f>
        <v>7518.9718000000003</v>
      </c>
      <c r="I6" s="68">
        <f>'[2]TABLA 4.6 Por tamaño'!H8</f>
        <v>7382.37745</v>
      </c>
      <c r="J6" s="68">
        <f>'[2]TABLA 4.6 Por tamaño'!I8</f>
        <v>7895.6125499999998</v>
      </c>
      <c r="K6" s="68">
        <f>'[2]TABLA 4.6 Por tamaño'!J8</f>
        <v>7423.7956000000004</v>
      </c>
      <c r="L6" s="68">
        <f>'[2]TABLA 4.6 Por tamaño'!K8</f>
        <v>6656.2001499999997</v>
      </c>
    </row>
    <row r="7" spans="2:12" ht="14.25" x14ac:dyDescent="0.2">
      <c r="B7" s="67" t="s">
        <v>14</v>
      </c>
      <c r="C7" s="68">
        <f>'[2]TABLA 4.6 Por tamaño'!B9</f>
        <v>1522.825</v>
      </c>
      <c r="D7" s="68">
        <f>'[2]TABLA 4.6 Por tamaño'!C9</f>
        <v>1522.0505000000001</v>
      </c>
      <c r="E7" s="68">
        <f>'[2]TABLA 4.6 Por tamaño'!D9</f>
        <v>1395.3009999999999</v>
      </c>
      <c r="F7" s="68">
        <f>'[2]TABLA 4.6 Por tamaño'!E9</f>
        <v>1417.8344999999999</v>
      </c>
      <c r="G7" s="68">
        <f>'[2]TABLA 4.6 Por tamaño'!F9</f>
        <v>1301.31</v>
      </c>
      <c r="H7" s="68">
        <f>'[2]TABLA 4.6 Por tamaño'!G9</f>
        <v>1529.1469999999999</v>
      </c>
      <c r="I7" s="68">
        <f>'[2]TABLA 4.6 Por tamaño'!H9</f>
        <v>1501.4945</v>
      </c>
      <c r="J7" s="68">
        <f>'[2]TABLA 4.6 Por tamaño'!I9</f>
        <v>1705.9175</v>
      </c>
      <c r="K7" s="68">
        <f>'[2]TABLA 4.6 Por tamaño'!J9</f>
        <v>1516.7954999999999</v>
      </c>
      <c r="L7" s="68">
        <f>'[2]TABLA 4.6 Por tamaño'!K9</f>
        <v>1434.6324999999999</v>
      </c>
    </row>
    <row r="8" spans="2:12" ht="14.25" x14ac:dyDescent="0.2">
      <c r="B8" s="67" t="s">
        <v>15</v>
      </c>
      <c r="C8" s="68">
        <f>'[2]TABLA 4.6 Por tamaño'!B10</f>
        <v>2513.4533999999999</v>
      </c>
      <c r="D8" s="68">
        <f>'[2]TABLA 4.6 Por tamaño'!C10</f>
        <v>2506.1228999999998</v>
      </c>
      <c r="E8" s="68">
        <f>'[2]TABLA 4.6 Por tamaño'!D10</f>
        <v>2386.0250500000002</v>
      </c>
      <c r="F8" s="68">
        <f>'[2]TABLA 4.6 Por tamaño'!E10</f>
        <v>2427.2170999999998</v>
      </c>
      <c r="G8" s="68">
        <f>'[2]TABLA 4.6 Por tamaño'!F10</f>
        <v>2160.4371500000002</v>
      </c>
      <c r="H8" s="68">
        <f>'[2]TABLA 4.6 Por tamaño'!G10</f>
        <v>2372.95235</v>
      </c>
      <c r="I8" s="68">
        <f>'[2]TABLA 4.6 Por tamaño'!H10</f>
        <v>2372.3218499999998</v>
      </c>
      <c r="J8" s="68">
        <f>'[2]TABLA 4.6 Por tamaño'!I10</f>
        <v>2639.99865</v>
      </c>
      <c r="K8" s="68">
        <f>'[2]TABLA 4.6 Por tamaño'!J10</f>
        <v>2446.2753499999999</v>
      </c>
      <c r="L8" s="68">
        <f>'[2]TABLA 4.6 Por tamaño'!K10</f>
        <v>2271.4933000000001</v>
      </c>
    </row>
    <row r="9" spans="2:12" ht="14.25" x14ac:dyDescent="0.2">
      <c r="B9" s="67" t="s">
        <v>16</v>
      </c>
      <c r="C9" s="68">
        <f>'[2]TABLA 4.6 Por tamaño'!B11</f>
        <v>235.40100000000001</v>
      </c>
      <c r="D9" s="68">
        <f>'[2]TABLA 4.6 Por tamaño'!C11</f>
        <v>242.238</v>
      </c>
      <c r="E9" s="68">
        <f>'[2]TABLA 4.6 Por tamaño'!D11</f>
        <v>233.96700000000001</v>
      </c>
      <c r="F9" s="68">
        <f>'[2]TABLA 4.6 Por tamaño'!E11</f>
        <v>235.13249999999999</v>
      </c>
      <c r="G9" s="68">
        <f>'[2]TABLA 4.6 Por tamaño'!F11</f>
        <v>232.60499999999999</v>
      </c>
      <c r="H9" s="68">
        <f>'[2]TABLA 4.6 Por tamaño'!G11</f>
        <v>257.69549999999998</v>
      </c>
      <c r="I9" s="68">
        <f>'[2]TABLA 4.6 Por tamaño'!H11</f>
        <v>238.2945</v>
      </c>
      <c r="J9" s="68">
        <f>'[2]TABLA 4.6 Por tamaño'!I11</f>
        <v>274.6515</v>
      </c>
      <c r="K9" s="68">
        <f>'[2]TABLA 4.6 Por tamaño'!J11</f>
        <v>257.46899999999999</v>
      </c>
      <c r="L9" s="68">
        <f>'[2]TABLA 4.6 Por tamaño'!K11</f>
        <v>256.17899999999997</v>
      </c>
    </row>
    <row r="10" spans="2:12" ht="14.25" x14ac:dyDescent="0.2">
      <c r="B10" s="67" t="s">
        <v>17</v>
      </c>
      <c r="C10" s="68">
        <f>'[2]TABLA 4.6 Por tamaño'!B12</f>
        <v>576.02099999999996</v>
      </c>
      <c r="D10" s="68">
        <f>'[2]TABLA 4.6 Por tamaño'!C12</f>
        <v>614.35050000000001</v>
      </c>
      <c r="E10" s="68">
        <f>'[2]TABLA 4.6 Por tamaño'!D12</f>
        <v>655.50599999999997</v>
      </c>
      <c r="F10" s="68">
        <f>'[2]TABLA 4.6 Por tamaño'!E12</f>
        <v>698.14200000000005</v>
      </c>
      <c r="G10" s="68">
        <f>'[2]TABLA 4.6 Por tamaño'!F12</f>
        <v>675.37125000000003</v>
      </c>
      <c r="H10" s="68">
        <f>'[2]TABLA 4.6 Por tamaño'!G12</f>
        <v>741.94500000000005</v>
      </c>
      <c r="I10" s="68">
        <f>'[2]TABLA 4.6 Por tamaño'!H12</f>
        <v>764.80425000000002</v>
      </c>
      <c r="J10" s="68">
        <f>'[2]TABLA 4.6 Por tamaño'!I12</f>
        <v>806.32875000000001</v>
      </c>
      <c r="K10" s="68">
        <f>'[2]TABLA 4.6 Por tamaño'!J12</f>
        <v>830.78625</v>
      </c>
      <c r="L10" s="68">
        <f>'[2]TABLA 4.6 Por tamaño'!K12</f>
        <v>869.06100000000004</v>
      </c>
    </row>
    <row r="12" spans="2:12" ht="14.25" thickBot="1" x14ac:dyDescent="0.25">
      <c r="B12" s="57" t="s">
        <v>8</v>
      </c>
      <c r="C12" s="66"/>
      <c r="D12" s="66"/>
      <c r="E12" s="66"/>
      <c r="F12" s="66"/>
      <c r="G12" s="66"/>
      <c r="H12" s="66"/>
      <c r="I12" s="66"/>
      <c r="J12" s="66"/>
      <c r="K12" s="66"/>
      <c r="L12" s="66"/>
    </row>
    <row r="13" spans="2:12" ht="29.25" thickTop="1" x14ac:dyDescent="0.2">
      <c r="B13" s="67" t="s">
        <v>55</v>
      </c>
      <c r="C13" s="68">
        <f>'[2]TABLA 4.6 Por tamaño'!$B$15</f>
        <v>0</v>
      </c>
      <c r="D13" s="68">
        <f>'[2]TABLA 4.6 Por tamaño'!$B$15</f>
        <v>0</v>
      </c>
      <c r="E13" s="68">
        <f>'[2]TABLA 4.6 Por tamaño'!$B$15</f>
        <v>0</v>
      </c>
      <c r="F13" s="68">
        <f>'[2]TABLA 4.6 Por tamaño'!$B$15</f>
        <v>0</v>
      </c>
      <c r="G13" s="68">
        <f>'[2]TABLA 4.6 Por tamaño'!$B$15</f>
        <v>0</v>
      </c>
      <c r="H13" s="68">
        <f>'[2]TABLA 4.6 Por tamaño'!$B$15</f>
        <v>0</v>
      </c>
      <c r="I13" s="68">
        <f>'[2]TABLA 4.6 Por tamaño'!$B$15</f>
        <v>0</v>
      </c>
      <c r="J13" s="68">
        <f>'[2]TABLA 4.6 Por tamaño'!$B$15</f>
        <v>0</v>
      </c>
      <c r="K13" s="68">
        <f>'[2]TABLA 4.6 Por tamaño'!$B$15</f>
        <v>0</v>
      </c>
      <c r="L13" s="68">
        <f>'[2]TABLA 4.6 Por tamaño'!$B$15</f>
        <v>0</v>
      </c>
    </row>
    <row r="15" spans="2:12" ht="14.25" x14ac:dyDescent="0.2">
      <c r="B15" s="71" t="str">
        <f>'[2]TABLA 4.6 Por tamaño'!$A$21</f>
        <v>501-1000 Camas</v>
      </c>
      <c r="C15" s="48">
        <v>2010</v>
      </c>
      <c r="D15" s="48">
        <v>2011</v>
      </c>
      <c r="E15" s="48">
        <v>2012</v>
      </c>
      <c r="F15" s="48">
        <v>2013</v>
      </c>
      <c r="G15" s="48">
        <v>2014</v>
      </c>
      <c r="H15" s="48">
        <v>2015</v>
      </c>
      <c r="I15" s="48">
        <v>2016</v>
      </c>
      <c r="J15" s="48">
        <v>2017</v>
      </c>
      <c r="K15" s="48">
        <v>2018</v>
      </c>
      <c r="L15" s="48">
        <v>2019</v>
      </c>
    </row>
    <row r="16" spans="2:12" ht="14.25" thickBot="1" x14ac:dyDescent="0.25">
      <c r="B16" s="57" t="s">
        <v>0</v>
      </c>
      <c r="C16" s="66"/>
      <c r="D16" s="66"/>
      <c r="E16" s="66"/>
      <c r="F16" s="66"/>
      <c r="G16" s="66"/>
      <c r="H16" s="66"/>
      <c r="I16" s="66"/>
      <c r="J16" s="66"/>
      <c r="K16" s="66"/>
      <c r="L16" s="66"/>
    </row>
    <row r="17" spans="2:12" ht="15" thickTop="1" x14ac:dyDescent="0.2">
      <c r="B17" s="67" t="s">
        <v>13</v>
      </c>
      <c r="C17" s="68">
        <f>'[2]TABLA 4.6 Por tamaño'!B25</f>
        <v>14014.86735</v>
      </c>
      <c r="D17" s="68">
        <f>'[2]TABLA 4.6 Por tamaño'!C25</f>
        <v>13769.706399999999</v>
      </c>
      <c r="E17" s="68">
        <f>'[2]TABLA 4.6 Por tamaño'!D25</f>
        <v>13975.514499999999</v>
      </c>
      <c r="F17" s="68">
        <f>'[2]TABLA 4.6 Por tamaño'!E25</f>
        <v>13614.3262</v>
      </c>
      <c r="G17" s="68">
        <f>'[2]TABLA 4.6 Por tamaño'!F25</f>
        <v>13868.34225</v>
      </c>
      <c r="H17" s="68">
        <f>'[2]TABLA 4.6 Por tamaño'!G25</f>
        <v>13466.693450000001</v>
      </c>
      <c r="I17" s="68">
        <f>'[2]TABLA 4.6 Por tamaño'!H25</f>
        <v>13877.544900000001</v>
      </c>
      <c r="J17" s="68">
        <f>'[2]TABLA 4.6 Por tamaño'!I25</f>
        <v>12852.53645</v>
      </c>
      <c r="K17" s="68">
        <f>'[2]TABLA 4.6 Por tamaño'!J25</f>
        <v>13035.829900000001</v>
      </c>
      <c r="L17" s="68">
        <f>'[2]TABLA 4.6 Por tamaño'!K25</f>
        <v>13773.19915</v>
      </c>
    </row>
    <row r="18" spans="2:12" ht="14.25" x14ac:dyDescent="0.2">
      <c r="B18" s="67" t="s">
        <v>14</v>
      </c>
      <c r="C18" s="68">
        <f>'[2]TABLA 4.6 Por tamaño'!B26</f>
        <v>2955.3015</v>
      </c>
      <c r="D18" s="68">
        <f>'[2]TABLA 4.6 Por tamaño'!C26</f>
        <v>3033.0810000000001</v>
      </c>
      <c r="E18" s="68">
        <f>'[2]TABLA 4.6 Por tamaño'!D26</f>
        <v>2939.1975000000002</v>
      </c>
      <c r="F18" s="68">
        <f>'[2]TABLA 4.6 Por tamaño'!E26</f>
        <v>2946.8634999999999</v>
      </c>
      <c r="G18" s="68">
        <f>'[2]TABLA 4.6 Por tamaño'!F26</f>
        <v>2924.4465</v>
      </c>
      <c r="H18" s="68">
        <f>'[2]TABLA 4.6 Por tamaño'!G26</f>
        <v>2876.6975000000002</v>
      </c>
      <c r="I18" s="68">
        <f>'[2]TABLA 4.6 Por tamaño'!H26</f>
        <v>3096.2159999999999</v>
      </c>
      <c r="J18" s="68">
        <f>'[2]TABLA 4.6 Por tamaño'!I26</f>
        <v>3023.4070000000002</v>
      </c>
      <c r="K18" s="68">
        <f>'[2]TABLA 4.6 Por tamaño'!J26</f>
        <v>3123.623</v>
      </c>
      <c r="L18" s="68">
        <f>'[2]TABLA 4.6 Por tamaño'!K26</f>
        <v>3351.3735000000001</v>
      </c>
    </row>
    <row r="19" spans="2:12" ht="14.25" x14ac:dyDescent="0.2">
      <c r="B19" s="67" t="s">
        <v>15</v>
      </c>
      <c r="C19" s="68">
        <f>'[2]TABLA 4.6 Por tamaño'!B27</f>
        <v>4817.5991999999997</v>
      </c>
      <c r="D19" s="68">
        <f>'[2]TABLA 4.6 Por tamaño'!C27</f>
        <v>4930.1085999999996</v>
      </c>
      <c r="E19" s="68">
        <f>'[2]TABLA 4.6 Por tamaño'!D27</f>
        <v>4984.5281000000004</v>
      </c>
      <c r="F19" s="68">
        <f>'[2]TABLA 4.6 Por tamaño'!E27</f>
        <v>5053.7056499999999</v>
      </c>
      <c r="G19" s="68">
        <f>'[2]TABLA 4.6 Por tamaño'!F27</f>
        <v>5176.1372000000001</v>
      </c>
      <c r="H19" s="68">
        <f>'[2]TABLA 4.6 Por tamaño'!G27</f>
        <v>5039.0057500000003</v>
      </c>
      <c r="I19" s="68">
        <f>'[2]TABLA 4.6 Por tamaño'!H27</f>
        <v>5141.8356000000003</v>
      </c>
      <c r="J19" s="68">
        <f>'[2]TABLA 4.6 Por tamaño'!I27</f>
        <v>5049.6035499999998</v>
      </c>
      <c r="K19" s="68">
        <f>'[2]TABLA 4.6 Por tamaño'!J27</f>
        <v>5201.4769999999999</v>
      </c>
      <c r="L19" s="68">
        <f>'[2]TABLA 4.6 Por tamaño'!K27</f>
        <v>5472.9520000000002</v>
      </c>
    </row>
    <row r="20" spans="2:12" ht="14.25" x14ac:dyDescent="0.2">
      <c r="B20" s="67" t="s">
        <v>16</v>
      </c>
      <c r="C20" s="68">
        <f>'[2]TABLA 4.6 Por tamaño'!B28</f>
        <v>468.63900000000001</v>
      </c>
      <c r="D20" s="68">
        <f>'[2]TABLA 4.6 Por tamaño'!C28</f>
        <v>484.17750000000001</v>
      </c>
      <c r="E20" s="68">
        <f>'[2]TABLA 4.6 Por tamaño'!D28</f>
        <v>533.69399999999996</v>
      </c>
      <c r="F20" s="68">
        <f>'[2]TABLA 4.6 Por tamaño'!E28</f>
        <v>553.16250000000002</v>
      </c>
      <c r="G20" s="68">
        <f>'[2]TABLA 4.6 Por tamaño'!F28</f>
        <v>557.90700000000004</v>
      </c>
      <c r="H20" s="68">
        <f>'[2]TABLA 4.6 Por tamaño'!G28</f>
        <v>576.34799999999996</v>
      </c>
      <c r="I20" s="68">
        <f>'[2]TABLA 4.6 Por tamaño'!H28</f>
        <v>617.68200000000002</v>
      </c>
      <c r="J20" s="68">
        <f>'[2]TABLA 4.6 Por tamaño'!I28</f>
        <v>593.85900000000004</v>
      </c>
      <c r="K20" s="68">
        <f>'[2]TABLA 4.6 Por tamaño'!J28</f>
        <v>594.54600000000005</v>
      </c>
      <c r="L20" s="68">
        <f>'[2]TABLA 4.6 Por tamaño'!K28</f>
        <v>618.92550000000006</v>
      </c>
    </row>
    <row r="21" spans="2:12" ht="14.25" x14ac:dyDescent="0.2">
      <c r="B21" s="67" t="s">
        <v>17</v>
      </c>
      <c r="C21" s="68">
        <f>'[2]TABLA 4.6 Por tamaño'!B29</f>
        <v>1280.058</v>
      </c>
      <c r="D21" s="68">
        <f>'[2]TABLA 4.6 Por tamaño'!C29</f>
        <v>1371.6592499999999</v>
      </c>
      <c r="E21" s="68">
        <f>'[2]TABLA 4.6 Por tamaño'!D29</f>
        <v>1419.35025</v>
      </c>
      <c r="F21" s="68">
        <f>'[2]TABLA 4.6 Por tamaño'!E29</f>
        <v>1460.5417500000001</v>
      </c>
      <c r="G21" s="68">
        <f>'[2]TABLA 4.6 Por tamaño'!F29</f>
        <v>1488.1792499999999</v>
      </c>
      <c r="H21" s="68">
        <f>'[2]TABLA 4.6 Por tamaño'!G29</f>
        <v>1482.636</v>
      </c>
      <c r="I21" s="68">
        <f>'[2]TABLA 4.6 Por tamaño'!H29</f>
        <v>1558.9672499999999</v>
      </c>
      <c r="J21" s="68">
        <f>'[2]TABLA 4.6 Por tamaño'!I29</f>
        <v>1538.83575</v>
      </c>
      <c r="K21" s="68">
        <f>'[2]TABLA 4.6 Por tamaño'!J29</f>
        <v>1608.3967500000001</v>
      </c>
      <c r="L21" s="68">
        <f>'[2]TABLA 4.6 Por tamaño'!K29</f>
        <v>1827.8497500000001</v>
      </c>
    </row>
    <row r="23" spans="2:12" ht="14.25" thickBot="1" x14ac:dyDescent="0.25">
      <c r="B23" s="57" t="s">
        <v>8</v>
      </c>
      <c r="C23" s="66"/>
      <c r="D23" s="66"/>
      <c r="E23" s="66"/>
      <c r="F23" s="66"/>
      <c r="G23" s="66"/>
      <c r="H23" s="66"/>
      <c r="I23" s="66"/>
      <c r="J23" s="66"/>
      <c r="K23" s="66"/>
      <c r="L23" s="66"/>
    </row>
    <row r="24" spans="2:12" ht="29.25" thickTop="1" x14ac:dyDescent="0.2">
      <c r="B24" s="67" t="s">
        <v>55</v>
      </c>
      <c r="C24" s="68">
        <f>'[2]TABLA 4.6 Por tamaño'!B32</f>
        <v>0</v>
      </c>
      <c r="D24" s="68">
        <f>'[2]TABLA 4.6 Por tamaño'!C32</f>
        <v>0</v>
      </c>
      <c r="E24" s="68">
        <f>'[2]TABLA 4.6 Por tamaño'!D32</f>
        <v>0</v>
      </c>
      <c r="F24" s="68">
        <f>'[2]TABLA 4.6 Por tamaño'!E32</f>
        <v>0</v>
      </c>
      <c r="G24" s="68">
        <f>'[2]TABLA 4.6 Por tamaño'!F32</f>
        <v>0</v>
      </c>
      <c r="H24" s="68">
        <f>'[2]TABLA 4.6 Por tamaño'!G32</f>
        <v>0</v>
      </c>
      <c r="I24" s="68">
        <f>'[2]TABLA 4.6 Por tamaño'!H32</f>
        <v>0</v>
      </c>
      <c r="J24" s="68">
        <f>'[2]TABLA 4.6 Por tamaño'!I32</f>
        <v>0</v>
      </c>
      <c r="K24" s="68">
        <f>'[2]TABLA 4.6 Por tamaño'!J32</f>
        <v>0</v>
      </c>
      <c r="L24" s="68">
        <f>'[2]TABLA 4.6 Por tamaño'!K32</f>
        <v>0</v>
      </c>
    </row>
    <row r="26" spans="2:12" ht="14.25" x14ac:dyDescent="0.2">
      <c r="B26" s="71" t="str">
        <f>'[2]TABLA 4.6 Por tamaño'!$A$38</f>
        <v>200-500 Camas</v>
      </c>
      <c r="C26" s="48">
        <v>2010</v>
      </c>
      <c r="D26" s="48">
        <v>2011</v>
      </c>
      <c r="E26" s="48">
        <v>2012</v>
      </c>
      <c r="F26" s="48">
        <v>2013</v>
      </c>
      <c r="G26" s="48">
        <v>2014</v>
      </c>
      <c r="H26" s="48">
        <v>2015</v>
      </c>
      <c r="I26" s="48">
        <v>2016</v>
      </c>
      <c r="J26" s="48">
        <v>2017</v>
      </c>
      <c r="K26" s="48">
        <v>2018</v>
      </c>
      <c r="L26" s="48">
        <v>2019</v>
      </c>
    </row>
    <row r="27" spans="2:12" ht="14.25" thickBot="1" x14ac:dyDescent="0.25">
      <c r="B27" s="57" t="s">
        <v>0</v>
      </c>
      <c r="C27" s="58"/>
      <c r="D27" s="58"/>
      <c r="E27" s="58"/>
      <c r="F27" s="58"/>
      <c r="G27" s="58"/>
      <c r="H27" s="58"/>
      <c r="I27" s="58"/>
      <c r="J27" s="58"/>
      <c r="K27" s="58"/>
      <c r="L27" s="58"/>
    </row>
    <row r="28" spans="2:12" ht="15" thickTop="1" x14ac:dyDescent="0.2">
      <c r="B28" s="67" t="s">
        <v>13</v>
      </c>
      <c r="C28" s="68">
        <f>'[2]TABLA 4.6 Por tamaño'!B42</f>
        <v>9833.3083000000006</v>
      </c>
      <c r="D28" s="68">
        <f>'[2]TABLA 4.6 Por tamaño'!C42</f>
        <v>9138.5285999999996</v>
      </c>
      <c r="E28" s="68">
        <f>'[2]TABLA 4.6 Por tamaño'!D42</f>
        <v>9177.4205500000007</v>
      </c>
      <c r="F28" s="68">
        <f>'[2]TABLA 4.6 Por tamaño'!E42</f>
        <v>9373.7533000000003</v>
      </c>
      <c r="G28" s="68">
        <f>'[2]TABLA 4.6 Por tamaño'!F42</f>
        <v>9867.1834500000004</v>
      </c>
      <c r="H28" s="68">
        <f>'[2]TABLA 4.6 Por tamaño'!G42</f>
        <v>9824.7879499999999</v>
      </c>
      <c r="I28" s="68">
        <f>'[2]TABLA 4.6 Por tamaño'!H42</f>
        <v>9559.0251000000007</v>
      </c>
      <c r="J28" s="68">
        <f>'[2]TABLA 4.6 Por tamaño'!I42</f>
        <v>9675.8690000000006</v>
      </c>
      <c r="K28" s="68">
        <f>'[2]TABLA 4.6 Por tamaño'!J42</f>
        <v>10215.27485</v>
      </c>
      <c r="L28" s="68">
        <f>'[2]TABLA 4.6 Por tamaño'!K42</f>
        <v>10268.32245</v>
      </c>
    </row>
    <row r="29" spans="2:12" ht="14.25" x14ac:dyDescent="0.2">
      <c r="B29" s="67" t="s">
        <v>14</v>
      </c>
      <c r="C29" s="68">
        <f>'[2]TABLA 4.6 Por tamaño'!B43</f>
        <v>2854.1545000000001</v>
      </c>
      <c r="D29" s="68">
        <f>'[2]TABLA 4.6 Por tamaño'!C43</f>
        <v>2729.8155000000002</v>
      </c>
      <c r="E29" s="68">
        <f>'[2]TABLA 4.6 Por tamaño'!D43</f>
        <v>2728.826</v>
      </c>
      <c r="F29" s="68">
        <f>'[2]TABLA 4.6 Por tamaño'!E43</f>
        <v>2830.1819999999998</v>
      </c>
      <c r="G29" s="68">
        <f>'[2]TABLA 4.6 Por tamaño'!F43</f>
        <v>3045.3249999999998</v>
      </c>
      <c r="H29" s="68">
        <f>'[2]TABLA 4.6 Por tamaño'!G43</f>
        <v>3098.674</v>
      </c>
      <c r="I29" s="68">
        <f>'[2]TABLA 4.6 Por tamaño'!H43</f>
        <v>3115.5259999999998</v>
      </c>
      <c r="J29" s="68">
        <f>'[2]TABLA 4.6 Por tamaño'!I43</f>
        <v>3269.6509999999998</v>
      </c>
      <c r="K29" s="68">
        <f>'[2]TABLA 4.6 Por tamaño'!J43</f>
        <v>3408.9805000000001</v>
      </c>
      <c r="L29" s="68">
        <f>'[2]TABLA 4.6 Por tamaño'!K43</f>
        <v>3520.2575000000002</v>
      </c>
    </row>
    <row r="30" spans="2:12" ht="14.25" x14ac:dyDescent="0.2">
      <c r="B30" s="67" t="s">
        <v>15</v>
      </c>
      <c r="C30" s="68">
        <f>'[2]TABLA 4.6 Por tamaño'!B44</f>
        <v>3944.1055000000001</v>
      </c>
      <c r="D30" s="68">
        <f>'[2]TABLA 4.6 Por tamaño'!C44</f>
        <v>3907.1887999999999</v>
      </c>
      <c r="E30" s="68">
        <f>'[2]TABLA 4.6 Por tamaño'!D44</f>
        <v>3948.0180999999998</v>
      </c>
      <c r="F30" s="68">
        <f>'[2]TABLA 4.6 Por tamaño'!E44</f>
        <v>4177.6343500000003</v>
      </c>
      <c r="G30" s="68">
        <f>'[2]TABLA 4.6 Por tamaño'!F44</f>
        <v>4472.7931500000004</v>
      </c>
      <c r="H30" s="68">
        <f>'[2]TABLA 4.6 Por tamaño'!G44</f>
        <v>4474.75245</v>
      </c>
      <c r="I30" s="68">
        <f>'[2]TABLA 4.6 Por tamaño'!H44</f>
        <v>4336.5464000000002</v>
      </c>
      <c r="J30" s="68">
        <f>'[2]TABLA 4.6 Por tamaño'!I44</f>
        <v>4509.3567000000003</v>
      </c>
      <c r="K30" s="68">
        <f>'[2]TABLA 4.6 Por tamaño'!J44</f>
        <v>4787.8338999999996</v>
      </c>
      <c r="L30" s="68">
        <f>'[2]TABLA 4.6 Por tamaño'!K44</f>
        <v>4816.6246000000001</v>
      </c>
    </row>
    <row r="31" spans="2:12" ht="14.25" x14ac:dyDescent="0.2">
      <c r="B31" s="67" t="s">
        <v>16</v>
      </c>
      <c r="C31" s="68">
        <f>'[2]TABLA 4.6 Por tamaño'!B45</f>
        <v>445.791</v>
      </c>
      <c r="D31" s="68">
        <f>'[2]TABLA 4.6 Por tamaño'!C45</f>
        <v>455.09249999999997</v>
      </c>
      <c r="E31" s="68">
        <f>'[2]TABLA 4.6 Por tamaño'!D45</f>
        <v>492.57150000000001</v>
      </c>
      <c r="F31" s="68">
        <f>'[2]TABLA 4.6 Por tamaño'!E45</f>
        <v>528.50400000000002</v>
      </c>
      <c r="G31" s="68">
        <f>'[2]TABLA 4.6 Por tamaño'!F45</f>
        <v>576.28200000000004</v>
      </c>
      <c r="H31" s="68">
        <f>'[2]TABLA 4.6 Por tamaño'!G45</f>
        <v>568.74300000000005</v>
      </c>
      <c r="I31" s="68">
        <f>'[2]TABLA 4.6 Por tamaño'!H45</f>
        <v>538.32299999999998</v>
      </c>
      <c r="J31" s="68">
        <f>'[2]TABLA 4.6 Por tamaño'!I45</f>
        <v>577.39499999999998</v>
      </c>
      <c r="K31" s="68">
        <f>'[2]TABLA 4.6 Por tamaño'!J45</f>
        <v>605.94749999999999</v>
      </c>
      <c r="L31" s="68">
        <f>'[2]TABLA 4.6 Por tamaño'!K45</f>
        <v>629.30550000000005</v>
      </c>
    </row>
    <row r="32" spans="2:12" ht="14.25" x14ac:dyDescent="0.2">
      <c r="B32" s="67" t="s">
        <v>17</v>
      </c>
      <c r="C32" s="68">
        <f>'[2]TABLA 4.6 Por tamaño'!B46</f>
        <v>944.20275000000004</v>
      </c>
      <c r="D32" s="68">
        <f>'[2]TABLA 4.6 Por tamaño'!C46</f>
        <v>1031.07</v>
      </c>
      <c r="E32" s="68">
        <f>'[2]TABLA 4.6 Por tamaño'!D46</f>
        <v>1086.4935</v>
      </c>
      <c r="F32" s="68">
        <f>'[2]TABLA 4.6 Por tamaño'!E46</f>
        <v>1216.8989999999999</v>
      </c>
      <c r="G32" s="68">
        <f>'[2]TABLA 4.6 Por tamaño'!F46</f>
        <v>1355.0677499999999</v>
      </c>
      <c r="H32" s="68">
        <f>'[2]TABLA 4.6 Por tamaño'!G46</f>
        <v>1327.1415</v>
      </c>
      <c r="I32" s="68">
        <f>'[2]TABLA 4.6 Por tamaño'!H46</f>
        <v>1349.2574999999999</v>
      </c>
      <c r="J32" s="68">
        <f>'[2]TABLA 4.6 Por tamaño'!I46</f>
        <v>1428.5107499999999</v>
      </c>
      <c r="K32" s="68">
        <f>'[2]TABLA 4.6 Por tamaño'!J46</f>
        <v>1524.6765</v>
      </c>
      <c r="L32" s="68">
        <f>'[2]TABLA 4.6 Por tamaño'!K46</f>
        <v>1591.47525</v>
      </c>
    </row>
    <row r="34" spans="2:12" ht="14.25" thickBot="1" x14ac:dyDescent="0.25">
      <c r="B34" s="57" t="s">
        <v>8</v>
      </c>
      <c r="C34" s="66"/>
      <c r="D34" s="66"/>
      <c r="E34" s="66"/>
      <c r="F34" s="66"/>
      <c r="G34" s="66"/>
      <c r="H34" s="66"/>
      <c r="I34" s="66"/>
      <c r="J34" s="66"/>
      <c r="K34" s="66"/>
      <c r="L34" s="66"/>
    </row>
    <row r="35" spans="2:12" ht="15" thickTop="1" x14ac:dyDescent="0.2">
      <c r="B35" s="67" t="s">
        <v>13</v>
      </c>
      <c r="C35" s="68">
        <f>'[2]TABLA 4.6 Por tamaño'!B49</f>
        <v>1150.1373000000001</v>
      </c>
      <c r="D35" s="68">
        <f>'[2]TABLA 4.6 Por tamaño'!C49</f>
        <v>1192.9102</v>
      </c>
      <c r="E35" s="68">
        <f>'[2]TABLA 4.6 Por tamaño'!D49</f>
        <v>1187.49315</v>
      </c>
      <c r="F35" s="68">
        <f>'[2]TABLA 4.6 Por tamaño'!E49</f>
        <v>1277.1098500000001</v>
      </c>
      <c r="G35" s="68">
        <f>'[2]TABLA 4.6 Por tamaño'!F49</f>
        <v>1232.9999</v>
      </c>
      <c r="H35" s="68">
        <f>'[2]TABLA 4.6 Por tamaño'!G49</f>
        <v>1246.4391499999999</v>
      </c>
      <c r="I35" s="68">
        <f>'[2]TABLA 4.6 Por tamaño'!H49</f>
        <v>1327.1619000000001</v>
      </c>
      <c r="J35" s="68">
        <f>'[2]TABLA 4.6 Por tamaño'!I49</f>
        <v>1219.2553499999999</v>
      </c>
      <c r="K35" s="68">
        <f>'[2]TABLA 4.6 Por tamaño'!J49</f>
        <v>1046.3729000000001</v>
      </c>
      <c r="L35" s="68">
        <f>'[2]TABLA 4.6 Por tamaño'!K49</f>
        <v>1069.7271000000001</v>
      </c>
    </row>
    <row r="36" spans="2:12" ht="14.25" x14ac:dyDescent="0.2">
      <c r="B36" s="67" t="s">
        <v>14</v>
      </c>
      <c r="C36" s="68">
        <f>'[2]TABLA 4.6 Por tamaño'!B50</f>
        <v>286.50599999999997</v>
      </c>
      <c r="D36" s="68">
        <f>'[2]TABLA 4.6 Por tamaño'!C50</f>
        <v>341.36099999999999</v>
      </c>
      <c r="E36" s="68">
        <f>'[2]TABLA 4.6 Por tamaño'!D50</f>
        <v>339.7955</v>
      </c>
      <c r="F36" s="68">
        <f>'[2]TABLA 4.6 Por tamaño'!E50</f>
        <v>350.03949999999998</v>
      </c>
      <c r="G36" s="68">
        <f>'[2]TABLA 4.6 Por tamaño'!F50</f>
        <v>344.03050000000002</v>
      </c>
      <c r="H36" s="68">
        <f>'[2]TABLA 4.6 Por tamaño'!G50</f>
        <v>344.18549999999999</v>
      </c>
      <c r="I36" s="68">
        <f>'[2]TABLA 4.6 Por tamaño'!H50</f>
        <v>420.88499999999999</v>
      </c>
      <c r="J36" s="68">
        <f>'[2]TABLA 4.6 Por tamaño'!I50</f>
        <v>395.82100000000003</v>
      </c>
      <c r="K36" s="68">
        <f>'[2]TABLA 4.6 Por tamaño'!J50</f>
        <v>331.48099999999999</v>
      </c>
      <c r="L36" s="68">
        <f>'[2]TABLA 4.6 Por tamaño'!K50</f>
        <v>331.30900000000003</v>
      </c>
    </row>
    <row r="37" spans="2:12" ht="14.25" x14ac:dyDescent="0.2">
      <c r="B37" s="67" t="s">
        <v>15</v>
      </c>
      <c r="C37" s="68">
        <f>'[2]TABLA 4.6 Por tamaño'!B51</f>
        <v>195.62275</v>
      </c>
      <c r="D37" s="68">
        <f>'[2]TABLA 4.6 Por tamaño'!C51</f>
        <v>272.32594999999998</v>
      </c>
      <c r="E37" s="68">
        <f>'[2]TABLA 4.6 Por tamaño'!D51</f>
        <v>276.7842</v>
      </c>
      <c r="F37" s="68">
        <f>'[2]TABLA 4.6 Por tamaño'!E51</f>
        <v>315.33625000000001</v>
      </c>
      <c r="G37" s="68">
        <f>'[2]TABLA 4.6 Por tamaño'!F51</f>
        <v>301.97874999999999</v>
      </c>
      <c r="H37" s="68">
        <f>'[2]TABLA 4.6 Por tamaño'!G51</f>
        <v>285.14269999999999</v>
      </c>
      <c r="I37" s="68">
        <f>'[2]TABLA 4.6 Por tamaño'!H51</f>
        <v>398.20035000000001</v>
      </c>
      <c r="J37" s="68">
        <f>'[2]TABLA 4.6 Por tamaño'!I51</f>
        <v>341.94330000000002</v>
      </c>
      <c r="K37" s="68">
        <f>'[2]TABLA 4.6 Por tamaño'!J51</f>
        <v>291.24214999999998</v>
      </c>
      <c r="L37" s="68">
        <f>'[2]TABLA 4.6 Por tamaño'!K51</f>
        <v>321.09089999999998</v>
      </c>
    </row>
    <row r="38" spans="2:12" ht="14.25" x14ac:dyDescent="0.2">
      <c r="B38" s="67" t="s">
        <v>16</v>
      </c>
      <c r="C38" s="68">
        <f>'[2]TABLA 4.6 Por tamaño'!B52</f>
        <v>50.794499999999999</v>
      </c>
      <c r="D38" s="68">
        <f>'[2]TABLA 4.6 Por tamaño'!C52</f>
        <v>56.180999999999997</v>
      </c>
      <c r="E38" s="68">
        <f>'[2]TABLA 4.6 Por tamaño'!D52</f>
        <v>62.505000000000003</v>
      </c>
      <c r="F38" s="68">
        <f>'[2]TABLA 4.6 Por tamaño'!E52</f>
        <v>71.894999999999996</v>
      </c>
      <c r="G38" s="68">
        <f>'[2]TABLA 4.6 Por tamaño'!F52</f>
        <v>62.691000000000003</v>
      </c>
      <c r="H38" s="68">
        <f>'[2]TABLA 4.6 Por tamaño'!G52</f>
        <v>64.594499999999996</v>
      </c>
      <c r="I38" s="68">
        <f>'[2]TABLA 4.6 Por tamaño'!H52</f>
        <v>90.126000000000005</v>
      </c>
      <c r="J38" s="68">
        <f>'[2]TABLA 4.6 Por tamaño'!I52</f>
        <v>73.393500000000003</v>
      </c>
      <c r="K38" s="68">
        <f>'[2]TABLA 4.6 Por tamaño'!J52</f>
        <v>60.954000000000001</v>
      </c>
      <c r="L38" s="68">
        <f>'[2]TABLA 4.6 Por tamaño'!K52</f>
        <v>66.561000000000007</v>
      </c>
    </row>
    <row r="39" spans="2:12" ht="14.25" x14ac:dyDescent="0.2">
      <c r="B39" s="67" t="s">
        <v>17</v>
      </c>
      <c r="C39" s="68">
        <f>'[2]TABLA 4.6 Por tamaño'!B53</f>
        <v>41.988750000000003</v>
      </c>
      <c r="D39" s="68">
        <f>'[2]TABLA 4.6 Por tamaño'!C53</f>
        <v>39.396749999999997</v>
      </c>
      <c r="E39" s="68">
        <f>'[2]TABLA 4.6 Por tamaño'!D53</f>
        <v>40.960500000000003</v>
      </c>
      <c r="F39" s="68">
        <f>'[2]TABLA 4.6 Por tamaño'!E53</f>
        <v>38.927999999999997</v>
      </c>
      <c r="G39" s="68">
        <f>'[2]TABLA 4.6 Por tamaño'!F53</f>
        <v>50.775750000000002</v>
      </c>
      <c r="H39" s="68">
        <f>'[2]TABLA 4.6 Por tamaño'!G53</f>
        <v>50.34975</v>
      </c>
      <c r="I39" s="68">
        <f>'[2]TABLA 4.6 Por tamaño'!H53</f>
        <v>57.310499999999998</v>
      </c>
      <c r="J39" s="68">
        <f>'[2]TABLA 4.6 Por tamaño'!I53</f>
        <v>55.806750000000001</v>
      </c>
      <c r="K39" s="68">
        <f>'[2]TABLA 4.6 Por tamaño'!J53</f>
        <v>56.416499999999999</v>
      </c>
      <c r="L39" s="68">
        <f>'[2]TABLA 4.6 Por tamaño'!K53</f>
        <v>58.171500000000002</v>
      </c>
    </row>
    <row r="41" spans="2:12" ht="14.25" x14ac:dyDescent="0.2">
      <c r="B41" s="71" t="str">
        <f>'[2]TABLA 4.6 Por tamaño'!$A$55</f>
        <v>Menos de 200 Camas</v>
      </c>
      <c r="C41" s="48">
        <v>2010</v>
      </c>
      <c r="D41" s="48">
        <v>2011</v>
      </c>
      <c r="E41" s="48">
        <v>2012</v>
      </c>
      <c r="F41" s="48">
        <v>2013</v>
      </c>
      <c r="G41" s="48">
        <v>2014</v>
      </c>
      <c r="H41" s="48">
        <v>2015</v>
      </c>
      <c r="I41" s="48">
        <v>2016</v>
      </c>
      <c r="J41" s="48">
        <v>2017</v>
      </c>
      <c r="K41" s="48">
        <v>2018</v>
      </c>
      <c r="L41" s="48">
        <v>2019</v>
      </c>
    </row>
    <row r="42" spans="2:12" ht="14.25" thickBot="1" x14ac:dyDescent="0.25">
      <c r="B42" s="57" t="s">
        <v>0</v>
      </c>
      <c r="C42" s="58"/>
      <c r="D42" s="58"/>
      <c r="E42" s="58"/>
      <c r="F42" s="58"/>
      <c r="G42" s="58"/>
      <c r="H42" s="58"/>
      <c r="I42" s="58"/>
      <c r="J42" s="58"/>
      <c r="K42" s="58"/>
      <c r="L42" s="58"/>
    </row>
    <row r="43" spans="2:12" ht="15" thickTop="1" x14ac:dyDescent="0.2">
      <c r="B43" s="67" t="s">
        <v>13</v>
      </c>
      <c r="C43" s="68">
        <f>'[2]TABLA 4.6 Por tamaño'!B59</f>
        <v>4244.6779999999999</v>
      </c>
      <c r="D43" s="68">
        <f>'[2]TABLA 4.6 Por tamaño'!C59</f>
        <v>4347.0445</v>
      </c>
      <c r="E43" s="68">
        <f>'[2]TABLA 4.6 Por tamaño'!D59</f>
        <v>4164.5870000000004</v>
      </c>
      <c r="F43" s="68">
        <f>'[2]TABLA 4.6 Por tamaño'!E59</f>
        <v>4071.9476500000001</v>
      </c>
      <c r="G43" s="68">
        <f>'[2]TABLA 4.6 Por tamaño'!F59</f>
        <v>4041.65735</v>
      </c>
      <c r="H43" s="68">
        <f>'[2]TABLA 4.6 Por tamaño'!G59</f>
        <v>4202.1385499999997</v>
      </c>
      <c r="I43" s="68">
        <f>'[2]TABLA 4.6 Por tamaño'!H59</f>
        <v>4117.0968999999996</v>
      </c>
      <c r="J43" s="68">
        <f>'[2]TABLA 4.6 Por tamaño'!I59</f>
        <v>3987.4663500000001</v>
      </c>
      <c r="K43" s="68">
        <f>'[2]TABLA 4.6 Por tamaño'!J59</f>
        <v>4074.2694000000001</v>
      </c>
      <c r="L43" s="68">
        <f>'[2]TABLA 4.6 Por tamaño'!K59</f>
        <v>3975.5886</v>
      </c>
    </row>
    <row r="44" spans="2:12" ht="14.25" x14ac:dyDescent="0.2">
      <c r="B44" s="67" t="s">
        <v>14</v>
      </c>
      <c r="C44" s="68">
        <f>'[2]TABLA 4.6 Por tamaño'!B60</f>
        <v>1875.9485</v>
      </c>
      <c r="D44" s="68">
        <f>'[2]TABLA 4.6 Por tamaño'!C60</f>
        <v>1967.3330000000001</v>
      </c>
      <c r="E44" s="68">
        <f>'[2]TABLA 4.6 Por tamaño'!D60</f>
        <v>1817.5920000000001</v>
      </c>
      <c r="F44" s="68">
        <f>'[2]TABLA 4.6 Por tamaño'!E60</f>
        <v>1837.867</v>
      </c>
      <c r="G44" s="68">
        <f>'[2]TABLA 4.6 Por tamaño'!F60</f>
        <v>1919.452</v>
      </c>
      <c r="H44" s="68">
        <f>'[2]TABLA 4.6 Por tamaño'!G60</f>
        <v>2043.3465000000001</v>
      </c>
      <c r="I44" s="68">
        <f>'[2]TABLA 4.6 Por tamaño'!H60</f>
        <v>2117.8939999999998</v>
      </c>
      <c r="J44" s="68">
        <f>'[2]TABLA 4.6 Por tamaño'!I60</f>
        <v>2059.8065000000001</v>
      </c>
      <c r="K44" s="68">
        <f>'[2]TABLA 4.6 Por tamaño'!J60</f>
        <v>2146.7285000000002</v>
      </c>
      <c r="L44" s="68">
        <f>'[2]TABLA 4.6 Por tamaño'!K60</f>
        <v>2213.1745000000001</v>
      </c>
    </row>
    <row r="45" spans="2:12" ht="14.25" x14ac:dyDescent="0.2">
      <c r="B45" s="67" t="s">
        <v>15</v>
      </c>
      <c r="C45" s="68">
        <f>'[2]TABLA 4.6 Por tamaño'!B61</f>
        <v>2238.15425</v>
      </c>
      <c r="D45" s="68">
        <f>'[2]TABLA 4.6 Por tamaño'!C61</f>
        <v>2360.2444500000001</v>
      </c>
      <c r="E45" s="68">
        <f>'[2]TABLA 4.6 Por tamaño'!D61</f>
        <v>2275.1112499999999</v>
      </c>
      <c r="F45" s="68">
        <f>'[2]TABLA 4.6 Por tamaño'!E61</f>
        <v>2352.1925999999999</v>
      </c>
      <c r="G45" s="68">
        <f>'[2]TABLA 4.6 Por tamaño'!F61</f>
        <v>2335.7320500000001</v>
      </c>
      <c r="H45" s="68">
        <f>'[2]TABLA 4.6 Por tamaño'!G61</f>
        <v>2395.8042500000001</v>
      </c>
      <c r="I45" s="68">
        <f>'[2]TABLA 4.6 Por tamaño'!H61</f>
        <v>2375.2083499999999</v>
      </c>
      <c r="J45" s="68">
        <f>'[2]TABLA 4.6 Por tamaño'!I61</f>
        <v>2301.4961499999999</v>
      </c>
      <c r="K45" s="68">
        <f>'[2]TABLA 4.6 Por tamaño'!J61</f>
        <v>2371.59575</v>
      </c>
      <c r="L45" s="68">
        <f>'[2]TABLA 4.6 Por tamaño'!K61</f>
        <v>2400.5284000000001</v>
      </c>
    </row>
    <row r="46" spans="2:12" ht="14.25" x14ac:dyDescent="0.2">
      <c r="B46" s="67" t="s">
        <v>16</v>
      </c>
      <c r="C46" s="68">
        <f>'[2]TABLA 4.6 Por tamaño'!B62</f>
        <v>312.90449999999998</v>
      </c>
      <c r="D46" s="68">
        <f>'[2]TABLA 4.6 Por tamaño'!C62</f>
        <v>344.02499999999998</v>
      </c>
      <c r="E46" s="68">
        <f>'[2]TABLA 4.6 Por tamaño'!D62</f>
        <v>339.0795</v>
      </c>
      <c r="F46" s="68">
        <f>'[2]TABLA 4.6 Por tamaño'!E62</f>
        <v>373.2645</v>
      </c>
      <c r="G46" s="68">
        <f>'[2]TABLA 4.6 Por tamaño'!F62</f>
        <v>379.83300000000003</v>
      </c>
      <c r="H46" s="68">
        <f>'[2]TABLA 4.6 Por tamaño'!G62</f>
        <v>410.73599999999999</v>
      </c>
      <c r="I46" s="68">
        <f>'[2]TABLA 4.6 Por tamaño'!H62</f>
        <v>398.18700000000001</v>
      </c>
      <c r="J46" s="68">
        <f>'[2]TABLA 4.6 Por tamaño'!I62</f>
        <v>408.03750000000002</v>
      </c>
      <c r="K46" s="68">
        <f>'[2]TABLA 4.6 Por tamaño'!J62</f>
        <v>413.3295</v>
      </c>
      <c r="L46" s="68">
        <f>'[2]TABLA 4.6 Por tamaño'!K62</f>
        <v>417.81450000000001</v>
      </c>
    </row>
    <row r="47" spans="2:12" ht="14.25" x14ac:dyDescent="0.2">
      <c r="B47" s="70" t="s">
        <v>17</v>
      </c>
      <c r="C47" s="68">
        <f>'[2]TABLA 4.6 Por tamaño'!B63</f>
        <v>380.92200000000003</v>
      </c>
      <c r="D47" s="68">
        <f>'[2]TABLA 4.6 Por tamaño'!C63</f>
        <v>465.39825000000002</v>
      </c>
      <c r="E47" s="68">
        <f>'[2]TABLA 4.6 Por tamaño'!D63</f>
        <v>488.14875000000001</v>
      </c>
      <c r="F47" s="68">
        <f>'[2]TABLA 4.6 Por tamaño'!E63</f>
        <v>532.57425000000001</v>
      </c>
      <c r="G47" s="68">
        <f>'[2]TABLA 4.6 Por tamaño'!F63</f>
        <v>527.87625000000003</v>
      </c>
      <c r="H47" s="68">
        <f>'[2]TABLA 4.6 Por tamaño'!G63</f>
        <v>565.31550000000004</v>
      </c>
      <c r="I47" s="68">
        <f>'[2]TABLA 4.6 Por tamaño'!H63</f>
        <v>620.92349999999999</v>
      </c>
      <c r="J47" s="68">
        <f>'[2]TABLA 4.6 Por tamaño'!I63</f>
        <v>627.78075000000001</v>
      </c>
      <c r="K47" s="68">
        <f>'[2]TABLA 4.6 Por tamaño'!J63</f>
        <v>677.95725000000004</v>
      </c>
      <c r="L47" s="68">
        <f>'[2]TABLA 4.6 Por tamaño'!K63</f>
        <v>710.13374999999996</v>
      </c>
    </row>
    <row r="49" spans="2:12" ht="14.25" thickBot="1" x14ac:dyDescent="0.25">
      <c r="B49" s="57" t="s">
        <v>8</v>
      </c>
      <c r="C49" s="66"/>
      <c r="D49" s="66"/>
      <c r="E49" s="66"/>
      <c r="F49" s="66"/>
      <c r="G49" s="66"/>
      <c r="H49" s="66"/>
      <c r="I49" s="66"/>
      <c r="J49" s="66"/>
      <c r="K49" s="66"/>
      <c r="L49" s="66"/>
    </row>
    <row r="50" spans="2:12" ht="15" thickTop="1" x14ac:dyDescent="0.2">
      <c r="B50" s="67" t="s">
        <v>13</v>
      </c>
      <c r="C50" s="68">
        <f>'[2]TABLA 4.6 Por tamaño'!B66</f>
        <v>5236.7511999999997</v>
      </c>
      <c r="D50" s="68">
        <f>'[2]TABLA 4.6 Por tamaño'!C66</f>
        <v>5107.3149999999996</v>
      </c>
      <c r="E50" s="68">
        <f>'[2]TABLA 4.6 Por tamaño'!D66</f>
        <v>5020.5555999999997</v>
      </c>
      <c r="F50" s="68">
        <f>'[2]TABLA 4.6 Por tamaño'!E66</f>
        <v>4995.1940000000004</v>
      </c>
      <c r="G50" s="68">
        <f>'[2]TABLA 4.6 Por tamaño'!F66</f>
        <v>5107.6840000000002</v>
      </c>
      <c r="H50" s="68">
        <f>'[2]TABLA 4.6 Por tamaño'!G66</f>
        <v>5062.8199500000001</v>
      </c>
      <c r="I50" s="68">
        <f>'[2]TABLA 4.6 Por tamaño'!H66</f>
        <v>5090.4557999999997</v>
      </c>
      <c r="J50" s="68">
        <f>'[2]TABLA 4.6 Por tamaño'!I66</f>
        <v>5044.4437500000004</v>
      </c>
      <c r="K50" s="68">
        <f>'[2]TABLA 4.6 Por tamaño'!J66</f>
        <v>5011.0168999999996</v>
      </c>
      <c r="L50" s="68">
        <f>'[2]TABLA 4.6 Por tamaño'!K66</f>
        <v>4899.1671999999999</v>
      </c>
    </row>
    <row r="51" spans="2:12" ht="14.25" x14ac:dyDescent="0.2">
      <c r="B51" s="67" t="s">
        <v>14</v>
      </c>
      <c r="C51" s="68">
        <f>'[2]TABLA 4.6 Por tamaño'!B67</f>
        <v>2043.5715</v>
      </c>
      <c r="D51" s="68">
        <f>'[2]TABLA 4.6 Por tamaño'!C67</f>
        <v>2188.4965000000002</v>
      </c>
      <c r="E51" s="68">
        <f>'[2]TABLA 4.6 Por tamaño'!D67</f>
        <v>2231.8429999999998</v>
      </c>
      <c r="F51" s="68">
        <f>'[2]TABLA 4.6 Por tamaño'!E67</f>
        <v>2344.576</v>
      </c>
      <c r="G51" s="68">
        <f>'[2]TABLA 4.6 Por tamaño'!F67</f>
        <v>2513.5304999999998</v>
      </c>
      <c r="H51" s="68">
        <f>'[2]TABLA 4.6 Por tamaño'!G67</f>
        <v>2744.5455000000002</v>
      </c>
      <c r="I51" s="68">
        <f>'[2]TABLA 4.6 Por tamaño'!H67</f>
        <v>2925.212</v>
      </c>
      <c r="J51" s="68">
        <f>'[2]TABLA 4.6 Por tamaño'!I67</f>
        <v>3054.194</v>
      </c>
      <c r="K51" s="68">
        <f>'[2]TABLA 4.6 Por tamaño'!J67</f>
        <v>3147.3654999999999</v>
      </c>
      <c r="L51" s="68">
        <f>'[2]TABLA 4.6 Por tamaño'!K67</f>
        <v>3293.172</v>
      </c>
    </row>
    <row r="52" spans="2:12" ht="14.25" x14ac:dyDescent="0.2">
      <c r="B52" s="67" t="s">
        <v>15</v>
      </c>
      <c r="C52" s="68">
        <f>'[2]TABLA 4.6 Por tamaño'!B68</f>
        <v>1870.63895</v>
      </c>
      <c r="D52" s="68">
        <f>'[2]TABLA 4.6 Por tamaño'!C68</f>
        <v>2032.7375999999999</v>
      </c>
      <c r="E52" s="68">
        <f>'[2]TABLA 4.6 Por tamaño'!D68</f>
        <v>2222.7314000000001</v>
      </c>
      <c r="F52" s="68">
        <f>'[2]TABLA 4.6 Por tamaño'!E68</f>
        <v>2481.8598000000002</v>
      </c>
      <c r="G52" s="68">
        <f>'[2]TABLA 4.6 Por tamaño'!F68</f>
        <v>2736.5016000000001</v>
      </c>
      <c r="H52" s="68">
        <f>'[2]TABLA 4.6 Por tamaño'!G68</f>
        <v>3025.18235</v>
      </c>
      <c r="I52" s="68">
        <f>'[2]TABLA 4.6 Por tamaño'!H68</f>
        <v>3244.6815499999998</v>
      </c>
      <c r="J52" s="68">
        <f>'[2]TABLA 4.6 Por tamaño'!I68</f>
        <v>3508.3051500000001</v>
      </c>
      <c r="K52" s="68">
        <f>'[2]TABLA 4.6 Por tamaño'!J68</f>
        <v>3753.9475499999999</v>
      </c>
      <c r="L52" s="68">
        <f>'[2]TABLA 4.6 Por tamaño'!K68</f>
        <v>4099.75155</v>
      </c>
    </row>
    <row r="53" spans="2:12" ht="14.25" x14ac:dyDescent="0.2">
      <c r="B53" s="67" t="s">
        <v>16</v>
      </c>
      <c r="C53" s="68">
        <f>'[2]TABLA 4.6 Por tamaño'!B69</f>
        <v>462.56549999999999</v>
      </c>
      <c r="D53" s="68">
        <f>'[2]TABLA 4.6 Por tamaño'!C69</f>
        <v>467.19150000000002</v>
      </c>
      <c r="E53" s="68">
        <f>'[2]TABLA 4.6 Por tamaño'!D69</f>
        <v>484.02300000000002</v>
      </c>
      <c r="F53" s="68">
        <f>'[2]TABLA 4.6 Por tamaño'!E69</f>
        <v>512.89800000000002</v>
      </c>
      <c r="G53" s="68">
        <f>'[2]TABLA 4.6 Por tamaño'!F69</f>
        <v>537.84450000000004</v>
      </c>
      <c r="H53" s="68">
        <f>'[2]TABLA 4.6 Por tamaño'!G69</f>
        <v>555.73800000000006</v>
      </c>
      <c r="I53" s="68">
        <f>'[2]TABLA 4.6 Por tamaño'!H69</f>
        <v>592.06349999999998</v>
      </c>
      <c r="J53" s="68">
        <f>'[2]TABLA 4.6 Por tamaño'!I69</f>
        <v>647.5095</v>
      </c>
      <c r="K53" s="68">
        <f>'[2]TABLA 4.6 Por tamaño'!J69</f>
        <v>671.37149999999997</v>
      </c>
      <c r="L53" s="68">
        <f>'[2]TABLA 4.6 Por tamaño'!K69</f>
        <v>768.07650000000001</v>
      </c>
    </row>
    <row r="54" spans="2:12" ht="14.25" x14ac:dyDescent="0.2">
      <c r="B54" s="67" t="s">
        <v>17</v>
      </c>
      <c r="C54" s="68">
        <f>'[2]TABLA 4.6 Por tamaño'!B70</f>
        <v>156.91274999999999</v>
      </c>
      <c r="D54" s="68">
        <f>'[2]TABLA 4.6 Por tamaño'!C70</f>
        <v>125.38800000000001</v>
      </c>
      <c r="E54" s="68">
        <f>'[2]TABLA 4.6 Por tamaño'!D70</f>
        <v>139.30125000000001</v>
      </c>
      <c r="F54" s="68">
        <f>'[2]TABLA 4.6 Por tamaño'!E70</f>
        <v>145.53075000000001</v>
      </c>
      <c r="G54" s="68">
        <f>'[2]TABLA 4.6 Por tamaño'!F70</f>
        <v>142.82400000000001</v>
      </c>
      <c r="H54" s="68">
        <f>'[2]TABLA 4.6 Por tamaño'!G70</f>
        <v>144.85124999999999</v>
      </c>
      <c r="I54" s="68">
        <f>'[2]TABLA 4.6 Por tamaño'!H70</f>
        <v>173.19450000000001</v>
      </c>
      <c r="J54" s="68">
        <f>'[2]TABLA 4.6 Por tamaño'!I70</f>
        <v>174.45</v>
      </c>
      <c r="K54" s="68">
        <f>'[2]TABLA 4.6 Por tamaño'!J70</f>
        <v>196.22475</v>
      </c>
      <c r="L54" s="68">
        <f>'[2]TABLA 4.6 Por tamaño'!K70</f>
        <v>183.684</v>
      </c>
    </row>
    <row r="56" spans="2:12" ht="14.25" x14ac:dyDescent="0.2">
      <c r="B56" s="71" t="s">
        <v>56</v>
      </c>
      <c r="C56" s="48">
        <v>2010</v>
      </c>
      <c r="D56" s="48">
        <v>2011</v>
      </c>
      <c r="E56" s="48">
        <v>2012</v>
      </c>
      <c r="F56" s="48">
        <v>2013</v>
      </c>
      <c r="G56" s="48">
        <v>2014</v>
      </c>
      <c r="H56" s="48">
        <v>2015</v>
      </c>
      <c r="I56" s="48">
        <v>2016</v>
      </c>
      <c r="J56" s="48">
        <v>2017</v>
      </c>
      <c r="K56" s="48">
        <v>2018</v>
      </c>
      <c r="L56" s="48">
        <v>2019</v>
      </c>
    </row>
    <row r="57" spans="2:12" ht="14.25" thickBot="1" x14ac:dyDescent="0.25">
      <c r="B57" s="57" t="s">
        <v>0</v>
      </c>
      <c r="C57" s="58"/>
      <c r="D57" s="58"/>
      <c r="E57" s="58"/>
      <c r="F57" s="58"/>
      <c r="G57" s="58"/>
      <c r="H57" s="58"/>
      <c r="I57" s="58"/>
      <c r="J57" s="58"/>
      <c r="K57" s="58"/>
      <c r="L57" s="58"/>
    </row>
    <row r="58" spans="2:12" ht="15" thickTop="1" x14ac:dyDescent="0.2">
      <c r="B58" s="67" t="s">
        <v>50</v>
      </c>
      <c r="C58" s="68">
        <f t="shared" ref="C58:L62" si="0">C6+C17+C28+C43</f>
        <v>36703.682499999995</v>
      </c>
      <c r="D58" s="68">
        <f t="shared" si="0"/>
        <v>35663.73345</v>
      </c>
      <c r="E58" s="68">
        <f t="shared" si="0"/>
        <v>35149.367550000003</v>
      </c>
      <c r="F58" s="68">
        <f t="shared" si="0"/>
        <v>34802.81235</v>
      </c>
      <c r="G58" s="68">
        <f t="shared" si="0"/>
        <v>34586.105349999998</v>
      </c>
      <c r="H58" s="68">
        <f t="shared" si="0"/>
        <v>35012.591750000007</v>
      </c>
      <c r="I58" s="68">
        <f t="shared" si="0"/>
        <v>34936.044349999996</v>
      </c>
      <c r="J58" s="68">
        <f t="shared" si="0"/>
        <v>34411.484349999999</v>
      </c>
      <c r="K58" s="68">
        <f t="shared" si="0"/>
        <v>34749.169750000001</v>
      </c>
      <c r="L58" s="68">
        <f t="shared" si="0"/>
        <v>34673.31035</v>
      </c>
    </row>
    <row r="59" spans="2:12" ht="14.25" x14ac:dyDescent="0.2">
      <c r="B59" s="67" t="s">
        <v>51</v>
      </c>
      <c r="C59" s="68">
        <f t="shared" si="0"/>
        <v>9208.2295000000013</v>
      </c>
      <c r="D59" s="68">
        <f t="shared" si="0"/>
        <v>9252.2800000000007</v>
      </c>
      <c r="E59" s="68">
        <f t="shared" si="0"/>
        <v>8880.9164999999994</v>
      </c>
      <c r="F59" s="68">
        <f t="shared" si="0"/>
        <v>9032.7469999999994</v>
      </c>
      <c r="G59" s="68">
        <f t="shared" si="0"/>
        <v>9190.5334999999995</v>
      </c>
      <c r="H59" s="68">
        <f t="shared" si="0"/>
        <v>9547.8649999999998</v>
      </c>
      <c r="I59" s="68">
        <f t="shared" si="0"/>
        <v>9831.1304999999993</v>
      </c>
      <c r="J59" s="68">
        <f t="shared" si="0"/>
        <v>10058.782000000001</v>
      </c>
      <c r="K59" s="68">
        <f t="shared" si="0"/>
        <v>10196.127499999999</v>
      </c>
      <c r="L59" s="68">
        <f t="shared" si="0"/>
        <v>10519.438000000002</v>
      </c>
    </row>
    <row r="60" spans="2:12" ht="14.25" x14ac:dyDescent="0.2">
      <c r="B60" s="67" t="s">
        <v>52</v>
      </c>
      <c r="C60" s="68">
        <f t="shared" si="0"/>
        <v>13513.312349999998</v>
      </c>
      <c r="D60" s="68">
        <f t="shared" si="0"/>
        <v>13703.66475</v>
      </c>
      <c r="E60" s="68">
        <f t="shared" si="0"/>
        <v>13593.682500000001</v>
      </c>
      <c r="F60" s="68">
        <f t="shared" si="0"/>
        <v>14010.7497</v>
      </c>
      <c r="G60" s="68">
        <f t="shared" si="0"/>
        <v>14145.099550000001</v>
      </c>
      <c r="H60" s="68">
        <f t="shared" si="0"/>
        <v>14282.514800000001</v>
      </c>
      <c r="I60" s="68">
        <f t="shared" si="0"/>
        <v>14225.912200000002</v>
      </c>
      <c r="J60" s="68">
        <f t="shared" si="0"/>
        <v>14500.45505</v>
      </c>
      <c r="K60" s="68">
        <f t="shared" si="0"/>
        <v>14807.182000000001</v>
      </c>
      <c r="L60" s="68">
        <f t="shared" si="0"/>
        <v>14961.598300000001</v>
      </c>
    </row>
    <row r="61" spans="2:12" ht="14.25" x14ac:dyDescent="0.2">
      <c r="B61" s="67" t="s">
        <v>53</v>
      </c>
      <c r="C61" s="68">
        <f t="shared" si="0"/>
        <v>1462.7354999999998</v>
      </c>
      <c r="D61" s="68">
        <f t="shared" si="0"/>
        <v>1525.5329999999999</v>
      </c>
      <c r="E61" s="68">
        <f t="shared" si="0"/>
        <v>1599.3120000000001</v>
      </c>
      <c r="F61" s="68">
        <f t="shared" si="0"/>
        <v>1690.0635</v>
      </c>
      <c r="G61" s="68">
        <f t="shared" si="0"/>
        <v>1746.6270000000002</v>
      </c>
      <c r="H61" s="68">
        <f t="shared" si="0"/>
        <v>1813.5225</v>
      </c>
      <c r="I61" s="68">
        <f t="shared" si="0"/>
        <v>1792.4865</v>
      </c>
      <c r="J61" s="68">
        <f t="shared" si="0"/>
        <v>1853.9430000000002</v>
      </c>
      <c r="K61" s="68">
        <f t="shared" si="0"/>
        <v>1871.2920000000001</v>
      </c>
      <c r="L61" s="68">
        <f t="shared" si="0"/>
        <v>1922.2245</v>
      </c>
    </row>
    <row r="62" spans="2:12" ht="14.25" x14ac:dyDescent="0.2">
      <c r="B62" s="67" t="s">
        <v>57</v>
      </c>
      <c r="C62" s="68">
        <f t="shared" si="0"/>
        <v>3181.2037500000001</v>
      </c>
      <c r="D62" s="68">
        <f t="shared" si="0"/>
        <v>3482.4780000000001</v>
      </c>
      <c r="E62" s="68">
        <f t="shared" si="0"/>
        <v>3649.4984999999997</v>
      </c>
      <c r="F62" s="68">
        <f t="shared" si="0"/>
        <v>3908.1570000000002</v>
      </c>
      <c r="G62" s="68">
        <f t="shared" si="0"/>
        <v>4046.4944999999998</v>
      </c>
      <c r="H62" s="68">
        <f t="shared" si="0"/>
        <v>4117.0379999999996</v>
      </c>
      <c r="I62" s="68">
        <f t="shared" si="0"/>
        <v>4293.9524999999994</v>
      </c>
      <c r="J62" s="68">
        <f t="shared" si="0"/>
        <v>4401.4560000000001</v>
      </c>
      <c r="K62" s="68">
        <f t="shared" si="0"/>
        <v>4641.81675</v>
      </c>
      <c r="L62" s="68">
        <f t="shared" si="0"/>
        <v>4998.5197500000004</v>
      </c>
    </row>
    <row r="64" spans="2:12" ht="14.25" thickBot="1" x14ac:dyDescent="0.25">
      <c r="B64" s="57" t="s">
        <v>8</v>
      </c>
      <c r="C64" s="66"/>
      <c r="D64" s="66"/>
      <c r="E64" s="66"/>
      <c r="F64" s="66"/>
      <c r="G64" s="66"/>
      <c r="H64" s="66"/>
      <c r="I64" s="66"/>
      <c r="J64" s="66"/>
      <c r="K64" s="66"/>
      <c r="L64" s="66"/>
    </row>
    <row r="65" spans="2:12" ht="15" thickTop="1" x14ac:dyDescent="0.2">
      <c r="B65" s="67" t="s">
        <v>13</v>
      </c>
      <c r="C65" s="68">
        <f t="shared" ref="C65:L69" si="1">C35+C50</f>
        <v>6386.8885</v>
      </c>
      <c r="D65" s="68">
        <f t="shared" si="1"/>
        <v>6300.2251999999999</v>
      </c>
      <c r="E65" s="68">
        <f t="shared" si="1"/>
        <v>6208.0487499999999</v>
      </c>
      <c r="F65" s="68">
        <f t="shared" si="1"/>
        <v>6272.3038500000002</v>
      </c>
      <c r="G65" s="68">
        <f t="shared" si="1"/>
        <v>6340.6839</v>
      </c>
      <c r="H65" s="68">
        <f t="shared" si="1"/>
        <v>6309.2591000000002</v>
      </c>
      <c r="I65" s="68">
        <f t="shared" si="1"/>
        <v>6417.6176999999998</v>
      </c>
      <c r="J65" s="68">
        <f t="shared" si="1"/>
        <v>6263.6990999999998</v>
      </c>
      <c r="K65" s="68">
        <f t="shared" si="1"/>
        <v>6057.3897999999999</v>
      </c>
      <c r="L65" s="68">
        <f t="shared" si="1"/>
        <v>5968.8942999999999</v>
      </c>
    </row>
    <row r="66" spans="2:12" ht="14.25" x14ac:dyDescent="0.2">
      <c r="B66" s="67" t="s">
        <v>14</v>
      </c>
      <c r="C66" s="68">
        <f t="shared" si="1"/>
        <v>2330.0774999999999</v>
      </c>
      <c r="D66" s="68">
        <f t="shared" si="1"/>
        <v>2529.8575000000001</v>
      </c>
      <c r="E66" s="68">
        <f t="shared" si="1"/>
        <v>2571.6385</v>
      </c>
      <c r="F66" s="68">
        <f t="shared" si="1"/>
        <v>2694.6154999999999</v>
      </c>
      <c r="G66" s="68">
        <f t="shared" si="1"/>
        <v>2857.5609999999997</v>
      </c>
      <c r="H66" s="68">
        <f t="shared" si="1"/>
        <v>3088.7310000000002</v>
      </c>
      <c r="I66" s="68">
        <f t="shared" si="1"/>
        <v>3346.0969999999998</v>
      </c>
      <c r="J66" s="68">
        <f t="shared" si="1"/>
        <v>3450.0149999999999</v>
      </c>
      <c r="K66" s="68">
        <f t="shared" si="1"/>
        <v>3478.8464999999997</v>
      </c>
      <c r="L66" s="68">
        <f t="shared" si="1"/>
        <v>3624.4810000000002</v>
      </c>
    </row>
    <row r="67" spans="2:12" ht="14.25" x14ac:dyDescent="0.2">
      <c r="B67" s="67" t="s">
        <v>15</v>
      </c>
      <c r="C67" s="68">
        <f t="shared" si="1"/>
        <v>2066.2617</v>
      </c>
      <c r="D67" s="68">
        <f t="shared" si="1"/>
        <v>2305.0635499999999</v>
      </c>
      <c r="E67" s="68">
        <f t="shared" si="1"/>
        <v>2499.5156000000002</v>
      </c>
      <c r="F67" s="68">
        <f t="shared" si="1"/>
        <v>2797.19605</v>
      </c>
      <c r="G67" s="68">
        <f t="shared" si="1"/>
        <v>3038.4803499999998</v>
      </c>
      <c r="H67" s="68">
        <f t="shared" si="1"/>
        <v>3310.3250499999999</v>
      </c>
      <c r="I67" s="68">
        <f t="shared" si="1"/>
        <v>3642.8818999999999</v>
      </c>
      <c r="J67" s="68">
        <f t="shared" si="1"/>
        <v>3850.24845</v>
      </c>
      <c r="K67" s="68">
        <f t="shared" si="1"/>
        <v>4045.1896999999999</v>
      </c>
      <c r="L67" s="68">
        <f t="shared" si="1"/>
        <v>4420.8424500000001</v>
      </c>
    </row>
    <row r="68" spans="2:12" ht="14.25" x14ac:dyDescent="0.2">
      <c r="B68" s="67" t="s">
        <v>16</v>
      </c>
      <c r="C68" s="68">
        <f t="shared" si="1"/>
        <v>513.36</v>
      </c>
      <c r="D68" s="68">
        <f t="shared" si="1"/>
        <v>523.37250000000006</v>
      </c>
      <c r="E68" s="68">
        <f t="shared" si="1"/>
        <v>546.52800000000002</v>
      </c>
      <c r="F68" s="68">
        <f t="shared" si="1"/>
        <v>584.79300000000001</v>
      </c>
      <c r="G68" s="68">
        <f t="shared" si="1"/>
        <v>600.53550000000007</v>
      </c>
      <c r="H68" s="68">
        <f t="shared" si="1"/>
        <v>620.3325000000001</v>
      </c>
      <c r="I68" s="68">
        <f t="shared" si="1"/>
        <v>682.18949999999995</v>
      </c>
      <c r="J68" s="68">
        <f t="shared" si="1"/>
        <v>720.90300000000002</v>
      </c>
      <c r="K68" s="68">
        <f t="shared" si="1"/>
        <v>732.32549999999992</v>
      </c>
      <c r="L68" s="68">
        <f t="shared" si="1"/>
        <v>834.63750000000005</v>
      </c>
    </row>
    <row r="69" spans="2:12" ht="14.25" x14ac:dyDescent="0.2">
      <c r="B69" s="67" t="s">
        <v>17</v>
      </c>
      <c r="C69" s="68">
        <f t="shared" si="1"/>
        <v>198.9015</v>
      </c>
      <c r="D69" s="68">
        <f t="shared" si="1"/>
        <v>164.78475</v>
      </c>
      <c r="E69" s="68">
        <f t="shared" si="1"/>
        <v>180.26175000000001</v>
      </c>
      <c r="F69" s="68">
        <f t="shared" si="1"/>
        <v>184.45875000000001</v>
      </c>
      <c r="G69" s="68">
        <f t="shared" si="1"/>
        <v>193.59975000000003</v>
      </c>
      <c r="H69" s="68">
        <f t="shared" si="1"/>
        <v>195.20099999999999</v>
      </c>
      <c r="I69" s="68">
        <f t="shared" si="1"/>
        <v>230.505</v>
      </c>
      <c r="J69" s="68">
        <f t="shared" si="1"/>
        <v>230.25674999999998</v>
      </c>
      <c r="K69" s="68">
        <f t="shared" si="1"/>
        <v>252.64125000000001</v>
      </c>
      <c r="L69" s="68">
        <f t="shared" si="1"/>
        <v>241.85550000000001</v>
      </c>
    </row>
  </sheetData>
  <mergeCells count="1">
    <mergeCell ref="B2:K2"/>
  </mergeCells>
  <pageMargins left="0.70866141732283472" right="0.70866141732283472" top="0.74803149606299213" bottom="0.74803149606299213" header="0.31496062992125984" footer="0.31496062992125984"/>
  <pageSetup orientation="landscape" r:id="rId1"/>
  <rowBreaks count="2" manualBreakCount="2">
    <brk id="25" max="16383" man="1"/>
    <brk id="5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0"/>
  <sheetViews>
    <sheetView showGridLines="0" workbookViewId="0"/>
  </sheetViews>
  <sheetFormatPr baseColWidth="10" defaultColWidth="11.42578125" defaultRowHeight="14.25" x14ac:dyDescent="0.3"/>
  <cols>
    <col min="1" max="1" width="5.140625" style="51" customWidth="1"/>
    <col min="2" max="2" width="37.28515625" style="51" customWidth="1"/>
    <col min="3" max="3" width="10" style="51" customWidth="1"/>
    <col min="4" max="12" width="8.140625" style="51" customWidth="1"/>
    <col min="13" max="13" width="11.42578125" style="51"/>
    <col min="14" max="14" width="32" style="51" customWidth="1"/>
    <col min="15" max="16" width="11.42578125" style="51" customWidth="1"/>
    <col min="17" max="17" width="10.85546875" style="51" customWidth="1"/>
    <col min="18" max="16384" width="11.42578125" style="51"/>
  </cols>
  <sheetData>
    <row r="1" spans="2:20" x14ac:dyDescent="0.3">
      <c r="B1" s="72"/>
    </row>
    <row r="2" spans="2:20" s="6" customFormat="1" ht="26.45" customHeight="1" x14ac:dyDescent="0.2">
      <c r="B2" s="84" t="s">
        <v>59</v>
      </c>
      <c r="C2" s="84"/>
      <c r="D2" s="84"/>
      <c r="E2" s="84"/>
      <c r="F2" s="84"/>
      <c r="G2" s="84"/>
      <c r="H2" s="84"/>
      <c r="I2" s="84"/>
      <c r="J2" s="84"/>
      <c r="K2" s="84"/>
    </row>
    <row r="3" spans="2:20" s="6" customFormat="1" x14ac:dyDescent="0.2">
      <c r="B3" s="85" t="s">
        <v>42</v>
      </c>
      <c r="C3" s="85"/>
      <c r="D3" s="85"/>
      <c r="E3" s="85"/>
      <c r="F3" s="85"/>
      <c r="G3" s="85"/>
      <c r="H3" s="41"/>
      <c r="I3" s="41"/>
      <c r="J3" s="41"/>
      <c r="K3" s="41"/>
    </row>
    <row r="4" spans="2:20" s="73" customFormat="1" ht="15" customHeight="1" x14ac:dyDescent="0.2"/>
    <row r="5" spans="2:20" ht="15" thickBot="1" x14ac:dyDescent="0.35">
      <c r="B5" s="56" t="s">
        <v>60</v>
      </c>
      <c r="C5" s="53">
        <v>2010</v>
      </c>
      <c r="D5" s="53">
        <v>2011</v>
      </c>
      <c r="E5" s="53">
        <v>2012</v>
      </c>
      <c r="F5" s="53">
        <v>2013</v>
      </c>
      <c r="G5" s="53">
        <v>2014</v>
      </c>
      <c r="H5" s="53">
        <v>2015</v>
      </c>
      <c r="I5" s="53">
        <v>2016</v>
      </c>
      <c r="J5" s="53">
        <v>2017</v>
      </c>
      <c r="K5" s="53">
        <v>2018</v>
      </c>
      <c r="L5" s="53">
        <v>2019</v>
      </c>
      <c r="N5" s="86"/>
      <c r="O5" s="86"/>
      <c r="P5" s="86"/>
      <c r="Q5" s="86"/>
      <c r="R5" s="86"/>
      <c r="S5" s="86"/>
      <c r="T5" s="86"/>
    </row>
    <row r="6" spans="2:20" ht="15.75" thickTop="1" thickBot="1" x14ac:dyDescent="0.35">
      <c r="B6" s="74" t="s">
        <v>0</v>
      </c>
      <c r="C6" s="74"/>
      <c r="D6" s="74"/>
      <c r="E6" s="74"/>
      <c r="F6" s="74"/>
      <c r="G6" s="74"/>
      <c r="H6" s="74"/>
      <c r="I6" s="74"/>
      <c r="J6" s="74"/>
      <c r="K6" s="74"/>
      <c r="L6" s="74"/>
    </row>
    <row r="7" spans="2:20" ht="15" thickTop="1" x14ac:dyDescent="0.3">
      <c r="B7" s="75" t="s">
        <v>61</v>
      </c>
      <c r="C7" s="60">
        <f>'[2]TABLA 4.7'!B5</f>
        <v>18943.3459337934</v>
      </c>
      <c r="D7" s="60">
        <f>'[2]TABLA 4.7'!C5</f>
        <v>18911.176827042898</v>
      </c>
      <c r="E7" s="60">
        <f>'[2]TABLA 4.7'!D5</f>
        <v>18038.620888739901</v>
      </c>
      <c r="F7" s="60">
        <f>'[2]TABLA 4.7'!E5</f>
        <v>17422.623702813999</v>
      </c>
      <c r="G7" s="60">
        <f>'[2]TABLA 4.7'!F5</f>
        <v>17445.635220024</v>
      </c>
      <c r="H7" s="60">
        <f>'[2]TABLA 4.7'!G5</f>
        <v>16480.783324373999</v>
      </c>
      <c r="I7" s="60">
        <f>'[2]TABLA 4.7'!H5</f>
        <v>16817.288391700899</v>
      </c>
      <c r="J7" s="60">
        <f>'[2]TABLA 4.7'!I5</f>
        <v>16667.899290677102</v>
      </c>
      <c r="K7" s="60">
        <f>'[2]TABLA 4.7'!J5</f>
        <v>17213.686376256199</v>
      </c>
      <c r="L7" s="60">
        <f>'[2]TABLA 4.7'!K5</f>
        <v>17961.058541361101</v>
      </c>
    </row>
    <row r="8" spans="2:20" ht="13.5" customHeight="1" x14ac:dyDescent="0.3">
      <c r="B8" s="75" t="s">
        <v>62</v>
      </c>
      <c r="C8" s="60">
        <f>'[2]TABLA 4.7'!B6</f>
        <v>4664.38702835818</v>
      </c>
      <c r="D8" s="60">
        <f>'[2]TABLA 4.7'!C6</f>
        <v>4853.9184799230998</v>
      </c>
      <c r="E8" s="60">
        <f>'[2]TABLA 4.7'!D6</f>
        <v>4511.9972755343997</v>
      </c>
      <c r="F8" s="60">
        <f>'[2]TABLA 4.7'!E6</f>
        <v>4476.0209926950301</v>
      </c>
      <c r="G8" s="60">
        <f>'[2]TABLA 4.7'!F6</f>
        <v>4591.2854830756996</v>
      </c>
      <c r="H8" s="60">
        <f>'[2]TABLA 4.7'!G6</f>
        <v>4445.3545601817304</v>
      </c>
      <c r="I8" s="60">
        <f>'[2]TABLA 4.7'!H6</f>
        <v>4682.3299851101801</v>
      </c>
      <c r="J8" s="60">
        <f>'[2]TABLA 4.7'!I6</f>
        <v>4839.9537261143896</v>
      </c>
      <c r="K8" s="60">
        <f>'[2]TABLA 4.7'!J6</f>
        <v>4999.63620803705</v>
      </c>
      <c r="L8" s="60">
        <f>'[2]TABLA 4.7'!K6</f>
        <v>5392.9370961234299</v>
      </c>
    </row>
    <row r="9" spans="2:20" ht="13.5" customHeight="1" x14ac:dyDescent="0.3">
      <c r="B9" s="75" t="s">
        <v>63</v>
      </c>
      <c r="C9" s="60">
        <f>'[2]TABLA 4.7'!B7</f>
        <v>6904.9753064667902</v>
      </c>
      <c r="D9" s="60">
        <f>'[2]TABLA 4.7'!C7</f>
        <v>7190.23355706651</v>
      </c>
      <c r="E9" s="60">
        <f>'[2]TABLA 4.7'!D7</f>
        <v>6901.5455027588696</v>
      </c>
      <c r="F9" s="60">
        <f>'[2]TABLA 4.7'!E7</f>
        <v>6936.5982762806498</v>
      </c>
      <c r="G9" s="60">
        <f>'[2]TABLA 4.7'!F7</f>
        <v>7061.5573195042998</v>
      </c>
      <c r="H9" s="60">
        <f>'[2]TABLA 4.7'!G7</f>
        <v>6650.3745832939603</v>
      </c>
      <c r="I9" s="60">
        <f>'[2]TABLA 4.7'!H7</f>
        <v>6802.0448498842297</v>
      </c>
      <c r="J9" s="60">
        <f>'[2]TABLA 4.7'!I7</f>
        <v>6996.7284966575498</v>
      </c>
      <c r="K9" s="60">
        <f>'[2]TABLA 4.7'!J7</f>
        <v>7295.0719827870398</v>
      </c>
      <c r="L9" s="60">
        <f>'[2]TABLA 4.7'!K7</f>
        <v>7707.9720437325404</v>
      </c>
    </row>
    <row r="10" spans="2:20" ht="13.5" customHeight="1" x14ac:dyDescent="0.3">
      <c r="B10" s="75" t="s">
        <v>64</v>
      </c>
      <c r="C10" s="60">
        <f>'[2]TABLA 4.7'!B8</f>
        <v>713.53061457247304</v>
      </c>
      <c r="D10" s="60">
        <f>'[2]TABLA 4.7'!C8</f>
        <v>765.20377075848603</v>
      </c>
      <c r="E10" s="60">
        <f>'[2]TABLA 4.7'!D8</f>
        <v>780.59859389918404</v>
      </c>
      <c r="F10" s="60">
        <f>'[2]TABLA 4.7'!E8</f>
        <v>806.73710543624202</v>
      </c>
      <c r="G10" s="60">
        <f>'[2]TABLA 4.7'!F8</f>
        <v>843.69116430444603</v>
      </c>
      <c r="H10" s="60">
        <f>'[2]TABLA 4.7'!G8</f>
        <v>808.94131938646797</v>
      </c>
      <c r="I10" s="60">
        <f>'[2]TABLA 4.7'!H8</f>
        <v>825.79099156944096</v>
      </c>
      <c r="J10" s="60">
        <f>'[2]TABLA 4.7'!I8</f>
        <v>857.58427804636403</v>
      </c>
      <c r="K10" s="60">
        <f>'[2]TABLA 4.7'!J8</f>
        <v>879.31560634298501</v>
      </c>
      <c r="L10" s="60">
        <f>'[2]TABLA 4.7'!K8</f>
        <v>946.89673704582196</v>
      </c>
    </row>
    <row r="11" spans="2:20" ht="13.5" customHeight="1" x14ac:dyDescent="0.3">
      <c r="B11" s="75" t="s">
        <v>65</v>
      </c>
      <c r="C11" s="60">
        <f>'[2]TABLA 4.7'!B9</f>
        <v>1640.1089748091599</v>
      </c>
      <c r="D11" s="60">
        <f>'[2]TABLA 4.7'!C9</f>
        <v>1834.04894020898</v>
      </c>
      <c r="E11" s="60">
        <f>'[2]TABLA 4.7'!D9</f>
        <v>1862.79482706766</v>
      </c>
      <c r="F11" s="60">
        <f>'[2]TABLA 4.7'!E9</f>
        <v>1945.0607607740301</v>
      </c>
      <c r="G11" s="60">
        <f>'[2]TABLA 4.7'!F9</f>
        <v>2027.02026809157</v>
      </c>
      <c r="H11" s="60">
        <f>'[2]TABLA 4.7'!G9</f>
        <v>2174.0986425926098</v>
      </c>
      <c r="I11" s="60">
        <f>'[2]TABLA 4.7'!H9</f>
        <v>2274.8523702786702</v>
      </c>
      <c r="J11" s="60">
        <f>'[2]TABLA 4.7'!I9</f>
        <v>2397.8277796828402</v>
      </c>
      <c r="K11" s="60">
        <f>'[2]TABLA 4.7'!J9</f>
        <v>2622.5980595714</v>
      </c>
      <c r="L11" s="60">
        <f>'[2]TABLA 4.7'!K9</f>
        <v>2968.6178185989602</v>
      </c>
    </row>
    <row r="12" spans="2:20" ht="13.5" customHeight="1" x14ac:dyDescent="0.3">
      <c r="C12" s="76"/>
      <c r="D12" s="76"/>
      <c r="E12" s="76"/>
      <c r="F12" s="76"/>
      <c r="G12" s="76"/>
      <c r="H12" s="76"/>
      <c r="I12" s="76"/>
      <c r="J12" s="76"/>
      <c r="K12" s="76"/>
      <c r="L12" s="76"/>
    </row>
    <row r="13" spans="2:20" ht="13.5" customHeight="1" thickBot="1" x14ac:dyDescent="0.35">
      <c r="B13" s="56" t="s">
        <v>12</v>
      </c>
      <c r="C13" s="53">
        <v>2010</v>
      </c>
      <c r="D13" s="53">
        <v>2011</v>
      </c>
      <c r="E13" s="53">
        <v>2012</v>
      </c>
      <c r="F13" s="53">
        <v>2013</v>
      </c>
      <c r="G13" s="53">
        <v>2014</v>
      </c>
      <c r="H13" s="53">
        <v>2015</v>
      </c>
      <c r="I13" s="53">
        <v>2016</v>
      </c>
      <c r="J13" s="53">
        <v>2017</v>
      </c>
      <c r="K13" s="53">
        <v>2018</v>
      </c>
      <c r="L13" s="53">
        <v>2019</v>
      </c>
    </row>
    <row r="14" spans="2:20" ht="15.75" thickTop="1" thickBot="1" x14ac:dyDescent="0.35">
      <c r="B14" s="74" t="s">
        <v>0</v>
      </c>
      <c r="C14" s="74"/>
      <c r="D14" s="74"/>
      <c r="E14" s="74"/>
      <c r="F14" s="74"/>
      <c r="G14" s="74"/>
      <c r="H14" s="74"/>
      <c r="I14" s="77"/>
      <c r="J14" s="74"/>
      <c r="K14" s="74"/>
      <c r="L14" s="74"/>
    </row>
    <row r="15" spans="2:20" ht="15" thickTop="1" x14ac:dyDescent="0.3">
      <c r="B15" s="75" t="s">
        <v>61</v>
      </c>
      <c r="C15" s="60">
        <f>'[2]TABLA 4.7'!B13</f>
        <v>20691.125286766601</v>
      </c>
      <c r="D15" s="60">
        <f>'[2]TABLA 4.7'!C13</f>
        <v>20934.0323754862</v>
      </c>
      <c r="E15" s="60">
        <f>'[2]TABLA 4.7'!D13</f>
        <v>19285.423519260101</v>
      </c>
      <c r="F15" s="60">
        <f>'[2]TABLA 4.7'!E13</f>
        <v>17427.503403767099</v>
      </c>
      <c r="G15" s="60">
        <f>'[2]TABLA 4.7'!F13</f>
        <v>17427.684704778101</v>
      </c>
      <c r="H15" s="60">
        <f>'[2]TABLA 4.7'!G13</f>
        <v>16440.6680942241</v>
      </c>
      <c r="I15" s="60">
        <f>'[2]TABLA 4.7'!H13</f>
        <v>16817.288391700899</v>
      </c>
      <c r="J15" s="60">
        <f>'[2]TABLA 4.7'!I13</f>
        <v>16545.421805760001</v>
      </c>
      <c r="K15" s="60">
        <f>'[2]TABLA 4.7'!J13</f>
        <v>17037.2373877108</v>
      </c>
      <c r="L15" s="60">
        <f>'[2]TABLA 4.7'!K13</f>
        <v>17633.501555385199</v>
      </c>
    </row>
    <row r="16" spans="2:20" x14ac:dyDescent="0.3">
      <c r="B16" s="75" t="s">
        <v>62</v>
      </c>
      <c r="C16" s="60">
        <f>'[2]TABLA 4.7'!B14</f>
        <v>5094.7396899699397</v>
      </c>
      <c r="D16" s="60">
        <f>'[2]TABLA 4.7'!C14</f>
        <v>5373.12339343026</v>
      </c>
      <c r="E16" s="60">
        <f>'[2]TABLA 4.7'!D14</f>
        <v>4823.8598124064802</v>
      </c>
      <c r="F16" s="60">
        <f>'[2]TABLA 4.7'!E14</f>
        <v>4477.2746295913203</v>
      </c>
      <c r="G16" s="60">
        <f>'[2]TABLA 4.7'!F14</f>
        <v>4586.5613249110502</v>
      </c>
      <c r="H16" s="60">
        <f>'[2]TABLA 4.7'!G14</f>
        <v>4434.5342964982701</v>
      </c>
      <c r="I16" s="60">
        <f>'[2]TABLA 4.7'!H14</f>
        <v>4682.3299851101801</v>
      </c>
      <c r="J16" s="60">
        <f>'[2]TABLA 4.7'!I14</f>
        <v>4804.3892348037598</v>
      </c>
      <c r="K16" s="60">
        <f>'[2]TABLA 4.7'!J14</f>
        <v>4948.3874091034304</v>
      </c>
      <c r="L16" s="60">
        <f>'[2]TABLA 4.7'!K14</f>
        <v>5294.5857535956002</v>
      </c>
    </row>
    <row r="17" spans="2:12" x14ac:dyDescent="0.3">
      <c r="B17" s="75" t="s">
        <v>63</v>
      </c>
      <c r="C17" s="60">
        <f>'[2]TABLA 4.7'!B15</f>
        <v>7542.0524794018702</v>
      </c>
      <c r="D17" s="60">
        <f>'[2]TABLA 4.7'!C15</f>
        <v>7959.3450713068896</v>
      </c>
      <c r="E17" s="60">
        <f>'[2]TABLA 4.7'!D15</f>
        <v>7378.5700569400396</v>
      </c>
      <c r="F17" s="60">
        <f>'[2]TABLA 4.7'!E15</f>
        <v>6938.5410677796299</v>
      </c>
      <c r="G17" s="60">
        <f>'[2]TABLA 4.7'!F15</f>
        <v>7054.29139936295</v>
      </c>
      <c r="H17" s="60">
        <f>'[2]TABLA 4.7'!G15</f>
        <v>6634.1871666074403</v>
      </c>
      <c r="I17" s="60">
        <f>'[2]TABLA 4.7'!H15</f>
        <v>6802.0448498842297</v>
      </c>
      <c r="J17" s="60">
        <f>'[2]TABLA 4.7'!I15</f>
        <v>6945.3157964741504</v>
      </c>
      <c r="K17" s="60">
        <f>'[2]TABLA 4.7'!J15</f>
        <v>7220.2938065967201</v>
      </c>
      <c r="L17" s="60">
        <f>'[2]TABLA 4.7'!K15</f>
        <v>7567.40125917564</v>
      </c>
    </row>
    <row r="18" spans="2:12" x14ac:dyDescent="0.3">
      <c r="B18" s="75" t="s">
        <v>64</v>
      </c>
      <c r="C18" s="60">
        <f>'[2]TABLA 4.7'!B16</f>
        <v>779.36344475055205</v>
      </c>
      <c r="D18" s="60">
        <f>'[2]TABLA 4.7'!C16</f>
        <v>847.05466282750797</v>
      </c>
      <c r="E18" s="60">
        <f>'[2]TABLA 4.7'!D16</f>
        <v>834.55240701254502</v>
      </c>
      <c r="F18" s="60">
        <f>'[2]TABLA 4.7'!E16</f>
        <v>806.96305509166802</v>
      </c>
      <c r="G18" s="60">
        <f>'[2]TABLA 4.7'!F16</f>
        <v>842.82305655619302</v>
      </c>
      <c r="H18" s="60">
        <f>'[2]TABLA 4.7'!G16</f>
        <v>806.97230695749204</v>
      </c>
      <c r="I18" s="60">
        <f>'[2]TABLA 4.7'!H16</f>
        <v>825.79099156944096</v>
      </c>
      <c r="J18" s="60">
        <f>'[2]TABLA 4.7'!I16</f>
        <v>851.28265816926603</v>
      </c>
      <c r="K18" s="60">
        <f>'[2]TABLA 4.7'!J16</f>
        <v>870.30217679860698</v>
      </c>
      <c r="L18" s="60">
        <f>'[2]TABLA 4.7'!K16</f>
        <v>929.62812002623502</v>
      </c>
    </row>
    <row r="19" spans="2:12" ht="28.5" x14ac:dyDescent="0.3">
      <c r="B19" s="75" t="s">
        <v>65</v>
      </c>
      <c r="C19" s="60">
        <f>'[2]TABLA 4.7'!B17</f>
        <v>1791.4311653459399</v>
      </c>
      <c r="D19" s="60">
        <f>'[2]TABLA 4.7'!C17</f>
        <v>2030.2300720734299</v>
      </c>
      <c r="E19" s="60">
        <f>'[2]TABLA 4.7'!D17</f>
        <v>1991.54843327916</v>
      </c>
      <c r="F19" s="60">
        <f>'[2]TABLA 4.7'!E17</f>
        <v>1945.6055303225201</v>
      </c>
      <c r="G19" s="60">
        <f>'[2]TABLA 4.7'!F17</f>
        <v>2024.93458546854</v>
      </c>
      <c r="H19" s="60">
        <f>'[2]TABLA 4.7'!G17</f>
        <v>2168.8067541125802</v>
      </c>
      <c r="I19" s="60">
        <f>'[2]TABLA 4.7'!H17</f>
        <v>2274.8523702786702</v>
      </c>
      <c r="J19" s="60">
        <f>'[2]TABLA 4.7'!I17</f>
        <v>2380.2082878321698</v>
      </c>
      <c r="K19" s="60">
        <f>'[2]TABLA 4.7'!J17</f>
        <v>2595.7151034829999</v>
      </c>
      <c r="L19" s="60">
        <f>'[2]TABLA 4.7'!K17</f>
        <v>2914.47894349116</v>
      </c>
    </row>
    <row r="20" spans="2:12" x14ac:dyDescent="0.3">
      <c r="C20" s="76"/>
      <c r="D20" s="76"/>
      <c r="E20" s="76"/>
      <c r="F20" s="76"/>
      <c r="G20" s="76"/>
      <c r="H20" s="76"/>
      <c r="I20" s="76"/>
      <c r="J20" s="76"/>
      <c r="K20" s="76"/>
      <c r="L20" s="76"/>
    </row>
  </sheetData>
  <mergeCells count="3">
    <mergeCell ref="N5:T5"/>
    <mergeCell ref="B3:G3"/>
    <mergeCell ref="B2:K2"/>
  </mergeCells>
  <pageMargins left="0.70866141732283472" right="0.70866141732283472" top="0.74803149606299213" bottom="0.7480314960629921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15</vt:i4>
      </vt:variant>
    </vt:vector>
  </HeadingPairs>
  <TitlesOfParts>
    <vt:vector size="27" baseType="lpstr">
      <vt:lpstr>ÍNDICE</vt:lpstr>
      <vt:lpstr>TABLA 4.1 </vt:lpstr>
      <vt:lpstr>TABLA 4.2</vt:lpstr>
      <vt:lpstr>TABLA 4.3 4.4</vt:lpstr>
      <vt:lpstr>TABLA 4.5</vt:lpstr>
      <vt:lpstr>Tabla 4.5 por tamaño</vt:lpstr>
      <vt:lpstr>TABLA 4.6</vt:lpstr>
      <vt:lpstr>TABLA 4.6 Por tamaño</vt:lpstr>
      <vt:lpstr>TABLA 4.7</vt:lpstr>
      <vt:lpstr>TABLA 4.7 Tamaño</vt:lpstr>
      <vt:lpstr>TABLA 4.8</vt:lpstr>
      <vt:lpstr>TABLA 4.8 Por tamaño</vt:lpstr>
      <vt:lpstr>ÍNDICE!Área_de_impresión</vt:lpstr>
      <vt:lpstr>'TABLA 4.1 '!Área_de_impresión</vt:lpstr>
      <vt:lpstr>'TABLA 4.2'!Área_de_impresión</vt:lpstr>
      <vt:lpstr>'TABLA 4.3 4.4'!Área_de_impresión</vt:lpstr>
      <vt:lpstr>'TABLA 4.5'!Área_de_impresión</vt:lpstr>
      <vt:lpstr>'Tabla 4.5 por tamaño'!Área_de_impresión</vt:lpstr>
      <vt:lpstr>'TABLA 4.6'!Área_de_impresión</vt:lpstr>
      <vt:lpstr>'TABLA 4.6 Por tamaño'!Área_de_impresión</vt:lpstr>
      <vt:lpstr>'TABLA 4.7'!Área_de_impresión</vt:lpstr>
      <vt:lpstr>'TABLA 4.7 Tamaño'!Área_de_impresión</vt:lpstr>
      <vt:lpstr>'TABLA 4.8'!Área_de_impresión</vt:lpstr>
      <vt:lpstr>'TABLA 4.8 Por tamaño'!Área_de_impresión</vt:lpstr>
      <vt:lpstr>'TABLA 4.6 Por tamaño'!Títulos_a_imprimir</vt:lpstr>
      <vt:lpstr>'TABLA 4.7 Tamaño'!Títulos_a_imprimir</vt:lpstr>
      <vt:lpstr>'TABLA 4.8 Por tamaño'!Títulos_a_imprimir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Bustos Guadaño. Miguel</dc:creator>
  <cp:lastModifiedBy>Pichiule Castañeda. Myrian</cp:lastModifiedBy>
  <cp:lastPrinted>2022-01-14T11:57:39Z</cp:lastPrinted>
  <dcterms:created xsi:type="dcterms:W3CDTF">2014-01-28T13:09:47Z</dcterms:created>
  <dcterms:modified xsi:type="dcterms:W3CDTF">2022-02-02T13:11:45Z</dcterms:modified>
</cp:coreProperties>
</file>